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Pop\"/>
    </mc:Choice>
  </mc:AlternateContent>
  <xr:revisionPtr revIDLastSave="0" documentId="8_{35335F52-C75B-4CAF-A19C-28100A3595FA}" xr6:coauthVersionLast="38" xr6:coauthVersionMax="38" xr10:uidLastSave="{00000000-0000-0000-0000-000000000000}"/>
  <bookViews>
    <workbookView xWindow="0" yWindow="0" windowWidth="28770" windowHeight="13830" xr2:uid="{FC44B26B-216D-4F91-9C39-D20FC5D5B790}"/>
  </bookViews>
  <sheets>
    <sheet name="Brussels Hoofdstedelijk Gewest" sheetId="1" r:id="rId1"/>
    <sheet name="Antwerpen" sheetId="2" r:id="rId2"/>
    <sheet name="Limburg" sheetId="3" r:id="rId3"/>
    <sheet name="Oost-Vlaanderen" sheetId="4" r:id="rId4"/>
    <sheet name="Vlaams-Brabant" sheetId="5" r:id="rId5"/>
    <sheet name="West-Vlaanderen" sheetId="6" r:id="rId6"/>
    <sheet name="Waals-Brabant" sheetId="7" r:id="rId7"/>
    <sheet name="Henegouwen" sheetId="8" r:id="rId8"/>
    <sheet name="Luik" sheetId="9" r:id="rId9"/>
    <sheet name="Luxemburg" sheetId="10" r:id="rId10"/>
    <sheet name="Namen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1" l="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A5" i="11"/>
  <c r="A6" i="11"/>
  <c r="A7" i="11"/>
  <c r="A8" i="11"/>
  <c r="A9" i="11"/>
  <c r="A11" i="11"/>
  <c r="A12" i="11"/>
  <c r="A13" i="11"/>
  <c r="A15" i="11"/>
  <c r="A17" i="11"/>
  <c r="A18" i="11"/>
  <c r="A20" i="11"/>
  <c r="A21" i="11"/>
  <c r="A23" i="11"/>
  <c r="A24" i="11"/>
  <c r="A25" i="11"/>
  <c r="A27" i="11"/>
  <c r="A28" i="11"/>
  <c r="A29" i="11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BY4" i="10"/>
  <c r="BZ4" i="10"/>
  <c r="CA4" i="10"/>
  <c r="CB4" i="10"/>
  <c r="CC4" i="10"/>
  <c r="A5" i="10"/>
  <c r="A6" i="10"/>
  <c r="A7" i="10"/>
  <c r="A8" i="10"/>
  <c r="A9" i="10"/>
  <c r="A11" i="10"/>
  <c r="A12" i="10"/>
  <c r="A13" i="10"/>
  <c r="A15" i="10"/>
  <c r="A17" i="10"/>
  <c r="A18" i="10"/>
  <c r="A20" i="10"/>
  <c r="A21" i="10"/>
  <c r="A23" i="10"/>
  <c r="A24" i="10"/>
  <c r="A25" i="10"/>
  <c r="A27" i="10"/>
  <c r="A28" i="10"/>
  <c r="A29" i="10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A5" i="9"/>
  <c r="A6" i="9"/>
  <c r="A7" i="9"/>
  <c r="A8" i="9"/>
  <c r="A9" i="9"/>
  <c r="A11" i="9"/>
  <c r="A12" i="9"/>
  <c r="A13" i="9"/>
  <c r="A15" i="9"/>
  <c r="A17" i="9"/>
  <c r="A18" i="9"/>
  <c r="A20" i="9"/>
  <c r="A21" i="9"/>
  <c r="A23" i="9"/>
  <c r="A24" i="9"/>
  <c r="A25" i="9"/>
  <c r="A27" i="9"/>
  <c r="A28" i="9"/>
  <c r="A29" i="9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A5" i="8"/>
  <c r="A6" i="8"/>
  <c r="A7" i="8"/>
  <c r="A8" i="8"/>
  <c r="A9" i="8"/>
  <c r="A11" i="8"/>
  <c r="A12" i="8"/>
  <c r="A13" i="8"/>
  <c r="A15" i="8"/>
  <c r="A17" i="8"/>
  <c r="A18" i="8"/>
  <c r="A20" i="8"/>
  <c r="A21" i="8"/>
  <c r="A23" i="8"/>
  <c r="A24" i="8"/>
  <c r="A25" i="8"/>
  <c r="A27" i="8"/>
  <c r="A28" i="8"/>
  <c r="A29" i="8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A5" i="7"/>
  <c r="A6" i="7"/>
  <c r="A7" i="7"/>
  <c r="A8" i="7"/>
  <c r="A9" i="7"/>
  <c r="A11" i="7"/>
  <c r="A12" i="7"/>
  <c r="A13" i="7"/>
  <c r="A15" i="7"/>
  <c r="A17" i="7"/>
  <c r="A18" i="7"/>
  <c r="A20" i="7"/>
  <c r="A21" i="7"/>
  <c r="A23" i="7"/>
  <c r="A24" i="7"/>
  <c r="A25" i="7"/>
  <c r="A27" i="7"/>
  <c r="A28" i="7"/>
  <c r="A29" i="7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A5" i="6"/>
  <c r="A6" i="6"/>
  <c r="A7" i="6"/>
  <c r="A8" i="6"/>
  <c r="A9" i="6"/>
  <c r="A11" i="6"/>
  <c r="A12" i="6"/>
  <c r="A13" i="6"/>
  <c r="A15" i="6"/>
  <c r="A17" i="6"/>
  <c r="A18" i="6"/>
  <c r="A20" i="6"/>
  <c r="A21" i="6"/>
  <c r="A23" i="6"/>
  <c r="A24" i="6"/>
  <c r="A25" i="6"/>
  <c r="A27" i="6"/>
  <c r="A28" i="6"/>
  <c r="A29" i="6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A5" i="5"/>
  <c r="A6" i="5"/>
  <c r="A7" i="5"/>
  <c r="A8" i="5"/>
  <c r="A9" i="5"/>
  <c r="A11" i="5"/>
  <c r="A12" i="5"/>
  <c r="A13" i="5"/>
  <c r="A15" i="5"/>
  <c r="A17" i="5"/>
  <c r="A18" i="5"/>
  <c r="A20" i="5"/>
  <c r="A21" i="5"/>
  <c r="A23" i="5"/>
  <c r="A24" i="5"/>
  <c r="A25" i="5"/>
  <c r="A27" i="5"/>
  <c r="A28" i="5"/>
  <c r="A29" i="5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A5" i="4"/>
  <c r="A6" i="4"/>
  <c r="A7" i="4"/>
  <c r="A8" i="4"/>
  <c r="A9" i="4"/>
  <c r="A11" i="4"/>
  <c r="A12" i="4"/>
  <c r="A13" i="4"/>
  <c r="A15" i="4"/>
  <c r="A17" i="4"/>
  <c r="A18" i="4"/>
  <c r="A20" i="4"/>
  <c r="A21" i="4"/>
  <c r="A23" i="4"/>
  <c r="A24" i="4"/>
  <c r="A25" i="4"/>
  <c r="A27" i="4"/>
  <c r="A28" i="4"/>
  <c r="A29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A5" i="3"/>
  <c r="A6" i="3"/>
  <c r="A7" i="3"/>
  <c r="A8" i="3"/>
  <c r="A9" i="3"/>
  <c r="A11" i="3"/>
  <c r="A12" i="3"/>
  <c r="A13" i="3"/>
  <c r="A15" i="3"/>
  <c r="A17" i="3"/>
  <c r="A18" i="3"/>
  <c r="A20" i="3"/>
  <c r="A21" i="3"/>
  <c r="A23" i="3"/>
  <c r="A24" i="3"/>
  <c r="A25" i="3"/>
  <c r="A27" i="3"/>
  <c r="A28" i="3"/>
  <c r="A29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A5" i="2"/>
  <c r="A6" i="2"/>
  <c r="A7" i="2"/>
  <c r="A8" i="2"/>
  <c r="A9" i="2"/>
  <c r="A11" i="2"/>
  <c r="A12" i="2"/>
  <c r="A13" i="2"/>
  <c r="A15" i="2"/>
  <c r="A17" i="2"/>
  <c r="A18" i="2"/>
  <c r="A20" i="2"/>
  <c r="A21" i="2"/>
  <c r="A23" i="2"/>
  <c r="A24" i="2"/>
  <c r="A25" i="2"/>
  <c r="A27" i="2"/>
  <c r="A28" i="2"/>
  <c r="A29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A5" i="1"/>
  <c r="A6" i="1"/>
  <c r="A7" i="1"/>
  <c r="A8" i="1"/>
  <c r="A9" i="1"/>
  <c r="A11" i="1"/>
  <c r="A12" i="1"/>
  <c r="A13" i="1"/>
  <c r="A15" i="1"/>
  <c r="A17" i="1"/>
  <c r="A18" i="1"/>
  <c r="A20" i="1"/>
  <c r="A21" i="1"/>
  <c r="A23" i="1"/>
  <c r="A24" i="1"/>
  <c r="A25" i="1"/>
  <c r="A27" i="1"/>
  <c r="A28" i="1"/>
  <c r="A29" i="1"/>
</calcChain>
</file>

<file path=xl/sharedStrings.xml><?xml version="1.0" encoding="utf-8"?>
<sst xmlns="http://schemas.openxmlformats.org/spreadsheetml/2006/main" count="33" uniqueCount="13">
  <si>
    <t>Demografische indicatoren per provincie (Brussels Hoofdstedelijk Gewest)</t>
  </si>
  <si>
    <t>Bron : 1991-2017 : waarnemingen, Statbel; 2018-2070 : vooruitzichten, FPB en Statbel</t>
  </si>
  <si>
    <t>Copyright: Federaal Planbureau; FOD Economie - Statbel</t>
  </si>
  <si>
    <t>Demografische indicatoren per provincie (Antwerpen)</t>
  </si>
  <si>
    <t>Demografische indicatoren per provincie (Limburg)</t>
  </si>
  <si>
    <t>Demografische indicatoren per provincie (Oost-Vlaanderen)</t>
  </si>
  <si>
    <t>Demografische indicatoren per provincie (Vlaams-Brabant)</t>
  </si>
  <si>
    <t>Demografische indicatoren per provincie (West-Vlaanderen)</t>
  </si>
  <si>
    <t>Demografische indicatoren per provincie (Waals-Brabant)</t>
  </si>
  <si>
    <t>Demografische indicatoren per provincie (Henegouwen)</t>
  </si>
  <si>
    <t>Demografische indicatoren per provincie (Luik)</t>
  </si>
  <si>
    <t>Demografische indicatoren per provincie (Luxemburg)</t>
  </si>
  <si>
    <t>Demografische indicatoren per provincie (Namen)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</si>
</sst>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78ED-6D09-4EAA-B54D-296CC907E3EA}">
  <dimension ref="A1:CD29"/>
  <sheetViews>
    <sheetView tabSelected="1"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1.8082774192925006</v>
      </c>
      <c r="C5" s="6">
        <v>1.8266130556046525</v>
      </c>
      <c r="D5" s="6">
        <v>1.7678128934719559</v>
      </c>
      <c r="E5" s="6">
        <v>1.7675595538476816</v>
      </c>
      <c r="F5" s="6">
        <v>1.7646156086664375</v>
      </c>
      <c r="G5" s="6">
        <v>1.7856635907805101</v>
      </c>
      <c r="H5" s="6">
        <v>1.7892319948521211</v>
      </c>
      <c r="I5" s="6">
        <v>1.792130288287036</v>
      </c>
      <c r="J5" s="6">
        <v>1.8727066385940427</v>
      </c>
      <c r="K5" s="6">
        <v>1.9414681921100276</v>
      </c>
      <c r="L5" s="6">
        <v>2.0126794781130739</v>
      </c>
      <c r="M5" s="6">
        <v>1.9215272214504469</v>
      </c>
      <c r="N5" s="6">
        <v>1.9982464402953595</v>
      </c>
      <c r="O5" s="6">
        <v>2.0401142336663001</v>
      </c>
      <c r="P5" s="6">
        <v>2.0467406592956516</v>
      </c>
      <c r="Q5" s="6">
        <v>2.1023168524881939</v>
      </c>
      <c r="R5" s="6">
        <v>2.0898299331503254</v>
      </c>
      <c r="S5" s="6">
        <v>2.0435171947289441</v>
      </c>
      <c r="T5" s="6">
        <v>2.0388062577880075</v>
      </c>
      <c r="U5" s="6">
        <v>2.0304383778749648</v>
      </c>
      <c r="V5" s="6">
        <v>1.9508945322129472</v>
      </c>
      <c r="W5" s="6">
        <v>1.8572865975012793</v>
      </c>
      <c r="X5" s="6">
        <v>1.8609981365942485</v>
      </c>
      <c r="Y5" s="6">
        <v>1.8711988691782782</v>
      </c>
      <c r="Z5" s="6">
        <v>1.8186393756977151</v>
      </c>
      <c r="AA5" s="6">
        <v>1.7823205433745291</v>
      </c>
      <c r="AB5" s="6">
        <v>1.7622242377563058</v>
      </c>
      <c r="AC5" s="6">
        <v>1.7671428306971935</v>
      </c>
      <c r="AD5" s="6">
        <v>1.7857137464294952</v>
      </c>
      <c r="AE5" s="6">
        <v>1.8053702379593144</v>
      </c>
      <c r="AF5" s="6">
        <v>1.8282640258235039</v>
      </c>
      <c r="AG5" s="6">
        <v>1.8513677507745521</v>
      </c>
      <c r="AH5" s="6">
        <v>1.875792782333729</v>
      </c>
      <c r="AI5" s="6">
        <v>1.9004096589477875</v>
      </c>
      <c r="AJ5" s="6">
        <v>1.9277264586765008</v>
      </c>
      <c r="AK5" s="6">
        <v>1.955707483319961</v>
      </c>
      <c r="AL5" s="6">
        <v>1.9844939836154236</v>
      </c>
      <c r="AM5" s="6">
        <v>2.0154245059250373</v>
      </c>
      <c r="AN5" s="6">
        <v>2.0479058172735929</v>
      </c>
      <c r="AO5" s="6">
        <v>2.0821540493583117</v>
      </c>
      <c r="AP5" s="6">
        <v>2.0830461902078357</v>
      </c>
      <c r="AQ5" s="6">
        <v>2.0826005757537289</v>
      </c>
      <c r="AR5" s="6">
        <v>2.0834141605933265</v>
      </c>
      <c r="AS5" s="6">
        <v>2.0834116662883178</v>
      </c>
      <c r="AT5" s="6">
        <v>2.0838812820490529</v>
      </c>
      <c r="AU5" s="6">
        <v>2.0850489166815875</v>
      </c>
      <c r="AV5" s="6">
        <v>2.0846998789977298</v>
      </c>
      <c r="AW5" s="6">
        <v>2.0849521047861632</v>
      </c>
      <c r="AX5" s="6">
        <v>2.0842983828469244</v>
      </c>
      <c r="AY5" s="6">
        <v>2.0827422956676811</v>
      </c>
      <c r="AZ5" s="6">
        <v>2.0817946085360446</v>
      </c>
      <c r="BA5" s="6">
        <v>2.0796315466650914</v>
      </c>
      <c r="BB5" s="6">
        <v>2.0777244152601799</v>
      </c>
      <c r="BC5" s="6">
        <v>2.0760261972483685</v>
      </c>
      <c r="BD5" s="6">
        <v>2.0739082702142402</v>
      </c>
      <c r="BE5" s="6">
        <v>2.0728944680850052</v>
      </c>
      <c r="BF5" s="6">
        <v>2.0719964228383509</v>
      </c>
      <c r="BG5" s="6">
        <v>2.0717325837004958</v>
      </c>
      <c r="BH5" s="6">
        <v>2.0720538951522189</v>
      </c>
      <c r="BI5" s="6">
        <v>2.0727093600652626</v>
      </c>
      <c r="BJ5" s="6">
        <v>2.0734637336991204</v>
      </c>
      <c r="BK5" s="6">
        <v>2.0748277434166824</v>
      </c>
      <c r="BL5" s="6">
        <v>2.0757243340613702</v>
      </c>
      <c r="BM5" s="6">
        <v>2.077424731020368</v>
      </c>
      <c r="BN5" s="6">
        <v>2.0787564817481115</v>
      </c>
      <c r="BO5" s="6">
        <v>2.0797944147759888</v>
      </c>
      <c r="BP5" s="6">
        <v>2.0809561422407321</v>
      </c>
      <c r="BQ5" s="6">
        <v>2.0816994638542194</v>
      </c>
      <c r="BR5" s="6">
        <v>2.0822789180262875</v>
      </c>
      <c r="BS5" s="6">
        <v>2.0827081147489137</v>
      </c>
      <c r="BT5" s="6">
        <v>2.0826476425250928</v>
      </c>
      <c r="BU5" s="6">
        <v>2.0822339882792611</v>
      </c>
      <c r="BV5" s="6">
        <v>2.0817737865055252</v>
      </c>
      <c r="BW5" s="6">
        <v>2.0810588593484201</v>
      </c>
      <c r="BX5" s="6">
        <v>2.0804410996707552</v>
      </c>
      <c r="BY5" s="6">
        <v>2.0799657239175957</v>
      </c>
      <c r="BZ5" s="6">
        <v>2.0791703072647132</v>
      </c>
      <c r="CA5" s="6">
        <v>2.0785809888196884</v>
      </c>
      <c r="CB5" s="6">
        <v>2.0779591065121585</v>
      </c>
      <c r="CC5" s="6">
        <v>2.077221094736172</v>
      </c>
    </row>
    <row r="6" spans="1:82" x14ac:dyDescent="0.25">
      <c r="A6" s="2" t="str">
        <f>"Levensverwachting bij de geboorte - Mannen"</f>
        <v>Levensverwachting bij de geboorte - Mannen</v>
      </c>
      <c r="B6" s="6">
        <v>72.565229158682172</v>
      </c>
      <c r="C6" s="6">
        <v>72.723266114635209</v>
      </c>
      <c r="D6" s="6">
        <v>72.858801607584724</v>
      </c>
      <c r="E6" s="6">
        <v>73.060348596478107</v>
      </c>
      <c r="F6" s="6">
        <v>73.188237736006172</v>
      </c>
      <c r="G6" s="6">
        <v>73.963920492064034</v>
      </c>
      <c r="H6" s="6">
        <v>73.828864115932745</v>
      </c>
      <c r="I6" s="6">
        <v>74.251901014403373</v>
      </c>
      <c r="J6" s="6">
        <v>74.000418138135402</v>
      </c>
      <c r="K6" s="6">
        <v>74.617174152397993</v>
      </c>
      <c r="L6" s="6">
        <v>74.836031042514051</v>
      </c>
      <c r="M6" s="6">
        <v>74.808897118502045</v>
      </c>
      <c r="N6" s="6">
        <v>75.246594759667815</v>
      </c>
      <c r="O6" s="6">
        <v>75.792356167204829</v>
      </c>
      <c r="P6" s="6">
        <v>75.993979939990851</v>
      </c>
      <c r="Q6" s="6">
        <v>76.393035373082967</v>
      </c>
      <c r="R6" s="6">
        <v>76.667192240671895</v>
      </c>
      <c r="S6" s="6">
        <v>76.636587668478739</v>
      </c>
      <c r="T6" s="6">
        <v>76.736842628765856</v>
      </c>
      <c r="U6" s="6">
        <v>76.916413663268429</v>
      </c>
      <c r="V6" s="6">
        <v>78.315742337641069</v>
      </c>
      <c r="W6" s="6">
        <v>77.389895554165491</v>
      </c>
      <c r="X6" s="6">
        <v>77.7621347784129</v>
      </c>
      <c r="Y6" s="6">
        <v>78.130229234335786</v>
      </c>
      <c r="Z6" s="6">
        <v>78.10783571470327</v>
      </c>
      <c r="AA6" s="6">
        <v>78.338660502866674</v>
      </c>
      <c r="AB6" s="6">
        <v>78.463093279307472</v>
      </c>
      <c r="AC6" s="6">
        <v>78.861817665339828</v>
      </c>
      <c r="AD6" s="6">
        <v>79.071288195568272</v>
      </c>
      <c r="AE6" s="6">
        <v>79.26187349089092</v>
      </c>
      <c r="AF6" s="6">
        <v>79.466901179122075</v>
      </c>
      <c r="AG6" s="6">
        <v>79.657421345248991</v>
      </c>
      <c r="AH6" s="6">
        <v>79.836124036732542</v>
      </c>
      <c r="AI6" s="6">
        <v>80.019693090919404</v>
      </c>
      <c r="AJ6" s="6">
        <v>80.192905327483047</v>
      </c>
      <c r="AK6" s="6">
        <v>80.381761293177561</v>
      </c>
      <c r="AL6" s="6">
        <v>80.555313315697134</v>
      </c>
      <c r="AM6" s="6">
        <v>80.73201263933808</v>
      </c>
      <c r="AN6" s="6">
        <v>80.895889056079056</v>
      </c>
      <c r="AO6" s="6">
        <v>81.081684642963495</v>
      </c>
      <c r="AP6" s="6">
        <v>81.245563182158747</v>
      </c>
      <c r="AQ6" s="6">
        <v>81.422111750940942</v>
      </c>
      <c r="AR6" s="6">
        <v>81.597199393797183</v>
      </c>
      <c r="AS6" s="6">
        <v>81.751964507569852</v>
      </c>
      <c r="AT6" s="6">
        <v>81.908756684620315</v>
      </c>
      <c r="AU6" s="6">
        <v>82.073213743067413</v>
      </c>
      <c r="AV6" s="6">
        <v>82.241104005195155</v>
      </c>
      <c r="AW6" s="6">
        <v>82.402040993083318</v>
      </c>
      <c r="AX6" s="6">
        <v>82.546632105514931</v>
      </c>
      <c r="AY6" s="6">
        <v>82.706056902572485</v>
      </c>
      <c r="AZ6" s="6">
        <v>82.848786867272509</v>
      </c>
      <c r="BA6" s="6">
        <v>83.008351660994265</v>
      </c>
      <c r="BB6" s="6">
        <v>83.160388546967681</v>
      </c>
      <c r="BC6" s="6">
        <v>83.301350708678072</v>
      </c>
      <c r="BD6" s="6">
        <v>83.442242412493854</v>
      </c>
      <c r="BE6" s="6">
        <v>83.599653614965817</v>
      </c>
      <c r="BF6" s="6">
        <v>83.735694204186061</v>
      </c>
      <c r="BG6" s="6">
        <v>83.870823749292157</v>
      </c>
      <c r="BH6" s="6">
        <v>84.024967214277908</v>
      </c>
      <c r="BI6" s="6">
        <v>84.15372636591745</v>
      </c>
      <c r="BJ6" s="6">
        <v>84.301541245025277</v>
      </c>
      <c r="BK6" s="6">
        <v>84.425370074959872</v>
      </c>
      <c r="BL6" s="6">
        <v>84.567570842313884</v>
      </c>
      <c r="BM6" s="6">
        <v>84.708075716688867</v>
      </c>
      <c r="BN6" s="6">
        <v>84.836408811226619</v>
      </c>
      <c r="BO6" s="6">
        <v>84.972559975330469</v>
      </c>
      <c r="BP6" s="6">
        <v>85.102603497387165</v>
      </c>
      <c r="BQ6" s="6">
        <v>85.23994700345537</v>
      </c>
      <c r="BR6" s="6">
        <v>85.36953171222325</v>
      </c>
      <c r="BS6" s="6">
        <v>85.487789617744866</v>
      </c>
      <c r="BT6" s="6">
        <v>85.617458826663622</v>
      </c>
      <c r="BU6" s="6">
        <v>85.732124206224441</v>
      </c>
      <c r="BV6" s="6">
        <v>85.851498133051606</v>
      </c>
      <c r="BW6" s="6">
        <v>85.98463693149408</v>
      </c>
      <c r="BX6" s="6">
        <v>86.107069563234631</v>
      </c>
      <c r="BY6" s="6">
        <v>86.218243512528744</v>
      </c>
      <c r="BZ6" s="6">
        <v>86.347566579953238</v>
      </c>
      <c r="CA6" s="6">
        <v>86.459178507691846</v>
      </c>
      <c r="CB6" s="6">
        <v>86.590273006183523</v>
      </c>
      <c r="CC6" s="6">
        <v>86.701019971458791</v>
      </c>
    </row>
    <row r="7" spans="1:82" x14ac:dyDescent="0.25">
      <c r="A7" s="2" t="str">
        <f>"Levensverwachting bij de geboorte - Vrouwen"</f>
        <v>Levensverwachting bij de geboorte - Vrouwen</v>
      </c>
      <c r="B7" s="6">
        <v>79.477745705316153</v>
      </c>
      <c r="C7" s="6">
        <v>79.662784044082997</v>
      </c>
      <c r="D7" s="6">
        <v>80.0959608173155</v>
      </c>
      <c r="E7" s="6">
        <v>79.987284718787578</v>
      </c>
      <c r="F7" s="6">
        <v>80.076084851187289</v>
      </c>
      <c r="G7" s="6">
        <v>80.541129600185982</v>
      </c>
      <c r="H7" s="6">
        <v>80.772477559449015</v>
      </c>
      <c r="I7" s="6">
        <v>80.469079371842241</v>
      </c>
      <c r="J7" s="6">
        <v>80.916821804195763</v>
      </c>
      <c r="K7" s="6">
        <v>80.892029935904674</v>
      </c>
      <c r="L7" s="6">
        <v>80.871660715726193</v>
      </c>
      <c r="M7" s="6">
        <v>81.002495190145723</v>
      </c>
      <c r="N7" s="6">
        <v>80.621879628634105</v>
      </c>
      <c r="O7" s="6">
        <v>81.602950225370776</v>
      </c>
      <c r="P7" s="6">
        <v>81.765305497255156</v>
      </c>
      <c r="Q7" s="6">
        <v>81.495622067597424</v>
      </c>
      <c r="R7" s="6">
        <v>82.14051991362345</v>
      </c>
      <c r="S7" s="6">
        <v>81.912638044454511</v>
      </c>
      <c r="T7" s="6">
        <v>82.237136447650386</v>
      </c>
      <c r="U7" s="6">
        <v>82.73011416592243</v>
      </c>
      <c r="V7" s="6">
        <v>82.47056047740908</v>
      </c>
      <c r="W7" s="6">
        <v>82.243532900801171</v>
      </c>
      <c r="X7" s="6">
        <v>82.792718154586538</v>
      </c>
      <c r="Y7" s="6">
        <v>83.423761307983071</v>
      </c>
      <c r="Z7" s="6">
        <v>83.366751393116729</v>
      </c>
      <c r="AA7" s="6">
        <v>83.811648586148451</v>
      </c>
      <c r="AB7" s="6">
        <v>83.611529526752008</v>
      </c>
      <c r="AC7" s="6">
        <v>83.668366886187641</v>
      </c>
      <c r="AD7" s="6">
        <v>83.79965096328273</v>
      </c>
      <c r="AE7" s="6">
        <v>83.897347889300789</v>
      </c>
      <c r="AF7" s="6">
        <v>84.046154444241523</v>
      </c>
      <c r="AG7" s="6">
        <v>84.154750408012688</v>
      </c>
      <c r="AH7" s="6">
        <v>84.2665949502491</v>
      </c>
      <c r="AI7" s="6">
        <v>84.402855953546847</v>
      </c>
      <c r="AJ7" s="6">
        <v>84.503977783477708</v>
      </c>
      <c r="AK7" s="6">
        <v>84.634658007654011</v>
      </c>
      <c r="AL7" s="6">
        <v>84.76678405734954</v>
      </c>
      <c r="AM7" s="6">
        <v>84.868373473568766</v>
      </c>
      <c r="AN7" s="6">
        <v>84.974541496280835</v>
      </c>
      <c r="AO7" s="6">
        <v>85.093007637791814</v>
      </c>
      <c r="AP7" s="6">
        <v>85.197454425074426</v>
      </c>
      <c r="AQ7" s="6">
        <v>85.295732300687533</v>
      </c>
      <c r="AR7" s="6">
        <v>85.412992918335831</v>
      </c>
      <c r="AS7" s="6">
        <v>85.542579660123835</v>
      </c>
      <c r="AT7" s="6">
        <v>85.636647893490192</v>
      </c>
      <c r="AU7" s="6">
        <v>85.749180549323455</v>
      </c>
      <c r="AV7" s="6">
        <v>85.853729965861518</v>
      </c>
      <c r="AW7" s="6">
        <v>85.966735955444562</v>
      </c>
      <c r="AX7" s="6">
        <v>86.054583360847445</v>
      </c>
      <c r="AY7" s="6">
        <v>86.170029841689484</v>
      </c>
      <c r="AZ7" s="6">
        <v>86.269199724470781</v>
      </c>
      <c r="BA7" s="6">
        <v>86.372908283303445</v>
      </c>
      <c r="BB7" s="6">
        <v>86.477621170953952</v>
      </c>
      <c r="BC7" s="6">
        <v>86.562675073220149</v>
      </c>
      <c r="BD7" s="6">
        <v>86.658605303134081</v>
      </c>
      <c r="BE7" s="6">
        <v>86.781945047822873</v>
      </c>
      <c r="BF7" s="6">
        <v>86.872755964790954</v>
      </c>
      <c r="BG7" s="6">
        <v>86.971374039027737</v>
      </c>
      <c r="BH7" s="6">
        <v>87.061213357242565</v>
      </c>
      <c r="BI7" s="6">
        <v>87.155445216854432</v>
      </c>
      <c r="BJ7" s="6">
        <v>87.244507808384114</v>
      </c>
      <c r="BK7" s="6">
        <v>87.346618603890789</v>
      </c>
      <c r="BL7" s="6">
        <v>87.43859217951443</v>
      </c>
      <c r="BM7" s="6">
        <v>87.523454761161645</v>
      </c>
      <c r="BN7" s="6">
        <v>87.624631710844099</v>
      </c>
      <c r="BO7" s="6">
        <v>87.711740313477222</v>
      </c>
      <c r="BP7" s="6">
        <v>87.791006990375905</v>
      </c>
      <c r="BQ7" s="6">
        <v>87.887239071397417</v>
      </c>
      <c r="BR7" s="6">
        <v>87.972625701205928</v>
      </c>
      <c r="BS7" s="6">
        <v>88.062293577609779</v>
      </c>
      <c r="BT7" s="6">
        <v>88.14907336849798</v>
      </c>
      <c r="BU7" s="6">
        <v>88.21764960792288</v>
      </c>
      <c r="BV7" s="6">
        <v>88.325490974588675</v>
      </c>
      <c r="BW7" s="6">
        <v>88.406590307939041</v>
      </c>
      <c r="BX7" s="6">
        <v>88.503118538454771</v>
      </c>
      <c r="BY7" s="6">
        <v>88.57990020387858</v>
      </c>
      <c r="BZ7" s="6">
        <v>88.659710076296165</v>
      </c>
      <c r="CA7" s="6">
        <v>88.763628579537809</v>
      </c>
      <c r="CB7" s="6">
        <v>88.82891215034158</v>
      </c>
      <c r="CC7" s="6">
        <v>88.918972680670421</v>
      </c>
    </row>
    <row r="8" spans="1:82" x14ac:dyDescent="0.25">
      <c r="A8" s="2" t="str">
        <f>"Levensverwachting op 65 jaar - Mannen"</f>
        <v>Levensverwachting op 65 jaar - Mannen</v>
      </c>
      <c r="B8" s="6">
        <v>14.495712496846409</v>
      </c>
      <c r="C8" s="6">
        <v>14.47459496242854</v>
      </c>
      <c r="D8" s="6">
        <v>14.597734865131017</v>
      </c>
      <c r="E8" s="6">
        <v>14.787322751955514</v>
      </c>
      <c r="F8" s="6">
        <v>14.883453828495703</v>
      </c>
      <c r="G8" s="6">
        <v>14.958999263455368</v>
      </c>
      <c r="H8" s="6">
        <v>15.086286002083114</v>
      </c>
      <c r="I8" s="6">
        <v>15.272299315973029</v>
      </c>
      <c r="J8" s="6">
        <v>15.217703913590796</v>
      </c>
      <c r="K8" s="6">
        <v>15.358160065539096</v>
      </c>
      <c r="L8" s="6">
        <v>15.618421132472463</v>
      </c>
      <c r="M8" s="6">
        <v>15.60632685435678</v>
      </c>
      <c r="N8" s="6">
        <v>15.638250201630058</v>
      </c>
      <c r="O8" s="6">
        <v>15.980057175183234</v>
      </c>
      <c r="P8" s="6">
        <v>16.097596741360306</v>
      </c>
      <c r="Q8" s="6">
        <v>16.410544056326827</v>
      </c>
      <c r="R8" s="6">
        <v>16.494754617575936</v>
      </c>
      <c r="S8" s="6">
        <v>16.669520226854132</v>
      </c>
      <c r="T8" s="6">
        <v>16.675177630757986</v>
      </c>
      <c r="U8" s="6">
        <v>16.518736868555465</v>
      </c>
      <c r="V8" s="6">
        <v>17.431567096717345</v>
      </c>
      <c r="W8" s="6">
        <v>16.820332003182358</v>
      </c>
      <c r="X8" s="6">
        <v>17.073882770423694</v>
      </c>
      <c r="Y8" s="6">
        <v>17.182408169099972</v>
      </c>
      <c r="Z8" s="6">
        <v>17.15265977172173</v>
      </c>
      <c r="AA8" s="6">
        <v>17.245311502429558</v>
      </c>
      <c r="AB8" s="6">
        <v>17.310277551042063</v>
      </c>
      <c r="AC8" s="6">
        <v>17.576529902000573</v>
      </c>
      <c r="AD8" s="6">
        <v>17.696341222072803</v>
      </c>
      <c r="AE8" s="6">
        <v>17.808791028192573</v>
      </c>
      <c r="AF8" s="6">
        <v>17.908114623280795</v>
      </c>
      <c r="AG8" s="6">
        <v>18.0322090085658</v>
      </c>
      <c r="AH8" s="6">
        <v>18.147409386705291</v>
      </c>
      <c r="AI8" s="6">
        <v>18.258317780286546</v>
      </c>
      <c r="AJ8" s="6">
        <v>18.379876937639551</v>
      </c>
      <c r="AK8" s="6">
        <v>18.488574539768933</v>
      </c>
      <c r="AL8" s="6">
        <v>18.608781471780674</v>
      </c>
      <c r="AM8" s="6">
        <v>18.716088952785185</v>
      </c>
      <c r="AN8" s="6">
        <v>18.82914378532611</v>
      </c>
      <c r="AO8" s="6">
        <v>18.936393814687221</v>
      </c>
      <c r="AP8" s="6">
        <v>19.051731283616945</v>
      </c>
      <c r="AQ8" s="6">
        <v>19.157502531196059</v>
      </c>
      <c r="AR8" s="6">
        <v>19.259303662553904</v>
      </c>
      <c r="AS8" s="6">
        <v>19.371383729045704</v>
      </c>
      <c r="AT8" s="6">
        <v>19.486622552914795</v>
      </c>
      <c r="AU8" s="6">
        <v>19.594382109167967</v>
      </c>
      <c r="AV8" s="6">
        <v>19.693887100953859</v>
      </c>
      <c r="AW8" s="6">
        <v>19.79939987867057</v>
      </c>
      <c r="AX8" s="6">
        <v>19.912617394106945</v>
      </c>
      <c r="AY8" s="6">
        <v>20.014315853516194</v>
      </c>
      <c r="AZ8" s="6">
        <v>20.117358872881354</v>
      </c>
      <c r="BA8" s="6">
        <v>20.219461727550851</v>
      </c>
      <c r="BB8" s="6">
        <v>20.326966808507265</v>
      </c>
      <c r="BC8" s="6">
        <v>20.433488594794895</v>
      </c>
      <c r="BD8" s="6">
        <v>20.534121304545067</v>
      </c>
      <c r="BE8" s="6">
        <v>20.64454446875196</v>
      </c>
      <c r="BF8" s="6">
        <v>20.735543047378556</v>
      </c>
      <c r="BG8" s="6">
        <v>20.838656844673153</v>
      </c>
      <c r="BH8" s="6">
        <v>20.935057844327176</v>
      </c>
      <c r="BI8" s="6">
        <v>21.041177515093608</v>
      </c>
      <c r="BJ8" s="6">
        <v>21.137228377903682</v>
      </c>
      <c r="BK8" s="6">
        <v>21.230275652721502</v>
      </c>
      <c r="BL8" s="6">
        <v>21.33232525723281</v>
      </c>
      <c r="BM8" s="6">
        <v>21.426862515803577</v>
      </c>
      <c r="BN8" s="6">
        <v>21.518960594937383</v>
      </c>
      <c r="BO8" s="6">
        <v>21.614556617369672</v>
      </c>
      <c r="BP8" s="6">
        <v>21.717781387559327</v>
      </c>
      <c r="BQ8" s="6">
        <v>21.808534966800707</v>
      </c>
      <c r="BR8" s="6">
        <v>21.889404881430366</v>
      </c>
      <c r="BS8" s="6">
        <v>21.993517935483865</v>
      </c>
      <c r="BT8" s="6">
        <v>22.079645689576822</v>
      </c>
      <c r="BU8" s="6">
        <v>22.168829637583116</v>
      </c>
      <c r="BV8" s="6">
        <v>22.262686283672608</v>
      </c>
      <c r="BW8" s="6">
        <v>22.350530307500094</v>
      </c>
      <c r="BX8" s="6">
        <v>22.440953874546253</v>
      </c>
      <c r="BY8" s="6">
        <v>22.532305015685182</v>
      </c>
      <c r="BZ8" s="6">
        <v>22.612515624947449</v>
      </c>
      <c r="CA8" s="6">
        <v>22.707066845457121</v>
      </c>
      <c r="CB8" s="6">
        <v>22.790479580387199</v>
      </c>
      <c r="CC8" s="6">
        <v>22.885176944265368</v>
      </c>
    </row>
    <row r="9" spans="1:82" x14ac:dyDescent="0.25">
      <c r="A9" s="2" t="str">
        <f>"Levensverwachting op 65 jaar - Vrouwen"</f>
        <v>Levensverwachting op 65 jaar - Vrouwen</v>
      </c>
      <c r="B9" s="6">
        <v>18.737193655781624</v>
      </c>
      <c r="C9" s="6">
        <v>19.001821838922297</v>
      </c>
      <c r="D9" s="6">
        <v>19.116212324846884</v>
      </c>
      <c r="E9" s="6">
        <v>19.19911684777432</v>
      </c>
      <c r="F9" s="6">
        <v>19.274908320992978</v>
      </c>
      <c r="G9" s="6">
        <v>19.453724549441304</v>
      </c>
      <c r="H9" s="6">
        <v>19.425888633698662</v>
      </c>
      <c r="I9" s="6">
        <v>19.428181399055077</v>
      </c>
      <c r="J9" s="6">
        <v>19.413707705217575</v>
      </c>
      <c r="K9" s="6">
        <v>19.593275931438413</v>
      </c>
      <c r="L9" s="6">
        <v>19.536015797704607</v>
      </c>
      <c r="M9" s="6">
        <v>19.426580286913421</v>
      </c>
      <c r="N9" s="6">
        <v>19.428210025297105</v>
      </c>
      <c r="O9" s="6">
        <v>19.722834163141869</v>
      </c>
      <c r="P9" s="6">
        <v>19.861426379730347</v>
      </c>
      <c r="Q9" s="6">
        <v>19.994973176548939</v>
      </c>
      <c r="R9" s="6">
        <v>20.336303003579161</v>
      </c>
      <c r="S9" s="6">
        <v>20.221222132976877</v>
      </c>
      <c r="T9" s="6">
        <v>20.408864513840271</v>
      </c>
      <c r="U9" s="6">
        <v>20.522563669652058</v>
      </c>
      <c r="V9" s="6">
        <v>20.500802419269519</v>
      </c>
      <c r="W9" s="6">
        <v>20.133665951609117</v>
      </c>
      <c r="X9" s="6">
        <v>20.515810931798327</v>
      </c>
      <c r="Y9" s="6">
        <v>20.981031284956543</v>
      </c>
      <c r="Z9" s="6">
        <v>20.688697000587482</v>
      </c>
      <c r="AA9" s="6">
        <v>21.054704610625251</v>
      </c>
      <c r="AB9" s="6">
        <v>21.062191105262485</v>
      </c>
      <c r="AC9" s="6">
        <v>20.981598767273638</v>
      </c>
      <c r="AD9" s="6">
        <v>21.060581779588233</v>
      </c>
      <c r="AE9" s="6">
        <v>21.144962954070706</v>
      </c>
      <c r="AF9" s="6">
        <v>21.205010444016423</v>
      </c>
      <c r="AG9" s="6">
        <v>21.299836511949792</v>
      </c>
      <c r="AH9" s="6">
        <v>21.372291923027021</v>
      </c>
      <c r="AI9" s="6">
        <v>21.442530913299663</v>
      </c>
      <c r="AJ9" s="6">
        <v>21.524972744026883</v>
      </c>
      <c r="AK9" s="6">
        <v>21.594966464697762</v>
      </c>
      <c r="AL9" s="6">
        <v>21.68331831138704</v>
      </c>
      <c r="AM9" s="6">
        <v>21.752467412907805</v>
      </c>
      <c r="AN9" s="6">
        <v>21.832266015863269</v>
      </c>
      <c r="AO9" s="6">
        <v>21.906988398748723</v>
      </c>
      <c r="AP9" s="6">
        <v>21.983296180615213</v>
      </c>
      <c r="AQ9" s="6">
        <v>22.058648530942307</v>
      </c>
      <c r="AR9" s="6">
        <v>22.13195876111196</v>
      </c>
      <c r="AS9" s="6">
        <v>22.204795243336847</v>
      </c>
      <c r="AT9" s="6">
        <v>22.285851720995183</v>
      </c>
      <c r="AU9" s="6">
        <v>22.354966377805056</v>
      </c>
      <c r="AV9" s="6">
        <v>22.439123061766196</v>
      </c>
      <c r="AW9" s="6">
        <v>22.499994772642026</v>
      </c>
      <c r="AX9" s="6">
        <v>22.574624148076396</v>
      </c>
      <c r="AY9" s="6">
        <v>22.654436051097235</v>
      </c>
      <c r="AZ9" s="6">
        <v>22.72465407408761</v>
      </c>
      <c r="BA9" s="6">
        <v>22.799160025699905</v>
      </c>
      <c r="BB9" s="6">
        <v>22.87278125674618</v>
      </c>
      <c r="BC9" s="6">
        <v>22.951605790736181</v>
      </c>
      <c r="BD9" s="6">
        <v>23.019030636063263</v>
      </c>
      <c r="BE9" s="6">
        <v>23.084533992020084</v>
      </c>
      <c r="BF9" s="6">
        <v>23.157011940606026</v>
      </c>
      <c r="BG9" s="6">
        <v>23.223111913585925</v>
      </c>
      <c r="BH9" s="6">
        <v>23.303215938130748</v>
      </c>
      <c r="BI9" s="6">
        <v>23.374198743171092</v>
      </c>
      <c r="BJ9" s="6">
        <v>23.442983442447712</v>
      </c>
      <c r="BK9" s="6">
        <v>23.515678418477393</v>
      </c>
      <c r="BL9" s="6">
        <v>23.587121903856556</v>
      </c>
      <c r="BM9" s="6">
        <v>23.649969751210463</v>
      </c>
      <c r="BN9" s="6">
        <v>23.713501368329986</v>
      </c>
      <c r="BO9" s="6">
        <v>23.789061764353775</v>
      </c>
      <c r="BP9" s="6">
        <v>23.854866974059206</v>
      </c>
      <c r="BQ9" s="6">
        <v>23.92361406810987</v>
      </c>
      <c r="BR9" s="6">
        <v>23.993192124351438</v>
      </c>
      <c r="BS9" s="6">
        <v>24.068998997186867</v>
      </c>
      <c r="BT9" s="6">
        <v>24.129061167862417</v>
      </c>
      <c r="BU9" s="6">
        <v>24.205398827204803</v>
      </c>
      <c r="BV9" s="6">
        <v>24.261953667744621</v>
      </c>
      <c r="BW9" s="6">
        <v>24.324914367691036</v>
      </c>
      <c r="BX9" s="6">
        <v>24.390986010213169</v>
      </c>
      <c r="BY9" s="6">
        <v>24.461793003998324</v>
      </c>
      <c r="BZ9" s="6">
        <v>24.530275751657015</v>
      </c>
      <c r="CA9" s="6">
        <v>24.591582476007304</v>
      </c>
      <c r="CB9" s="6">
        <v>24.658730147994731</v>
      </c>
      <c r="CC9" s="6">
        <v>24.73317358261103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20.660527072113162</v>
      </c>
      <c r="C11" s="6">
        <v>20.715882916306164</v>
      </c>
      <c r="D11" s="6">
        <v>20.758382008946281</v>
      </c>
      <c r="E11" s="6">
        <v>20.791300957779722</v>
      </c>
      <c r="F11" s="6">
        <v>20.842808802202654</v>
      </c>
      <c r="G11" s="6">
        <v>20.878958615030555</v>
      </c>
      <c r="H11" s="6">
        <v>20.906756490920969</v>
      </c>
      <c r="I11" s="6">
        <v>20.925223594827813</v>
      </c>
      <c r="J11" s="6">
        <v>20.95069463361482</v>
      </c>
      <c r="K11" s="6">
        <v>21.056208681584209</v>
      </c>
      <c r="L11" s="6">
        <v>21.164344855117921</v>
      </c>
      <c r="M11" s="6">
        <v>21.337736512453187</v>
      </c>
      <c r="N11" s="6">
        <v>21.379156708240892</v>
      </c>
      <c r="O11" s="6">
        <v>21.493270820352855</v>
      </c>
      <c r="P11" s="6">
        <v>21.606378551158233</v>
      </c>
      <c r="Q11" s="6">
        <v>21.747853365318552</v>
      </c>
      <c r="R11" s="6">
        <v>21.856062993653119</v>
      </c>
      <c r="S11" s="6">
        <v>21.880969889107298</v>
      </c>
      <c r="T11" s="6">
        <v>21.975383048893249</v>
      </c>
      <c r="U11" s="6">
        <v>22.095787388783137</v>
      </c>
      <c r="V11" s="6">
        <v>22.222381081737989</v>
      </c>
      <c r="W11" s="6">
        <v>22.401291122479265</v>
      </c>
      <c r="X11" s="6">
        <v>22.544527058334452</v>
      </c>
      <c r="Y11" s="6">
        <v>22.734781510048251</v>
      </c>
      <c r="Z11" s="6">
        <v>22.798515622806175</v>
      </c>
      <c r="AA11" s="6">
        <v>22.879475372298781</v>
      </c>
      <c r="AB11" s="6">
        <v>22.968788288726792</v>
      </c>
      <c r="AC11" s="6">
        <v>22.931762554578778</v>
      </c>
      <c r="AD11" s="6">
        <v>22.907029990111692</v>
      </c>
      <c r="AE11" s="6">
        <v>22.883700443435568</v>
      </c>
      <c r="AF11" s="6">
        <v>22.873136041881246</v>
      </c>
      <c r="AG11" s="6">
        <v>22.853362737888371</v>
      </c>
      <c r="AH11" s="6">
        <v>22.820838503710476</v>
      </c>
      <c r="AI11" s="6">
        <v>22.782183516590447</v>
      </c>
      <c r="AJ11" s="6">
        <v>22.730733844362426</v>
      </c>
      <c r="AK11" s="6">
        <v>22.669380591611933</v>
      </c>
      <c r="AL11" s="6">
        <v>22.613712780926658</v>
      </c>
      <c r="AM11" s="6">
        <v>22.540683261110551</v>
      </c>
      <c r="AN11" s="6">
        <v>22.457454899577868</v>
      </c>
      <c r="AO11" s="6">
        <v>22.416881110029525</v>
      </c>
      <c r="AP11" s="6">
        <v>22.385651287704949</v>
      </c>
      <c r="AQ11" s="6">
        <v>22.379946070108858</v>
      </c>
      <c r="AR11" s="6">
        <v>22.363999690976268</v>
      </c>
      <c r="AS11" s="6">
        <v>22.370647642813829</v>
      </c>
      <c r="AT11" s="6">
        <v>22.390616190124479</v>
      </c>
      <c r="AU11" s="6">
        <v>22.42892082534156</v>
      </c>
      <c r="AV11" s="6">
        <v>22.488269173427913</v>
      </c>
      <c r="AW11" s="6">
        <v>22.547522037279666</v>
      </c>
      <c r="AX11" s="6">
        <v>22.605369356485731</v>
      </c>
      <c r="AY11" s="6">
        <v>22.657983692256344</v>
      </c>
      <c r="AZ11" s="6">
        <v>22.706924306900174</v>
      </c>
      <c r="BA11" s="6">
        <v>22.749353080692966</v>
      </c>
      <c r="BB11" s="6">
        <v>22.785677060513681</v>
      </c>
      <c r="BC11" s="6">
        <v>22.815227062499378</v>
      </c>
      <c r="BD11" s="6">
        <v>22.834724492423707</v>
      </c>
      <c r="BE11" s="6">
        <v>22.842866657420629</v>
      </c>
      <c r="BF11" s="6">
        <v>22.837728667978389</v>
      </c>
      <c r="BG11" s="6">
        <v>22.817593415847476</v>
      </c>
      <c r="BH11" s="6">
        <v>22.781429015330158</v>
      </c>
      <c r="BI11" s="6">
        <v>22.743603356842492</v>
      </c>
      <c r="BJ11" s="6">
        <v>22.703066239468946</v>
      </c>
      <c r="BK11" s="6">
        <v>22.661430488306404</v>
      </c>
      <c r="BL11" s="6">
        <v>22.618444250629793</v>
      </c>
      <c r="BM11" s="6">
        <v>22.573819967183656</v>
      </c>
      <c r="BN11" s="6">
        <v>22.52695057812706</v>
      </c>
      <c r="BO11" s="6">
        <v>22.481024061460335</v>
      </c>
      <c r="BP11" s="6">
        <v>22.435356988993764</v>
      </c>
      <c r="BQ11" s="6">
        <v>22.392488271246023</v>
      </c>
      <c r="BR11" s="6">
        <v>22.353283262325192</v>
      </c>
      <c r="BS11" s="6">
        <v>22.318043065632164</v>
      </c>
      <c r="BT11" s="6">
        <v>22.288421194901659</v>
      </c>
      <c r="BU11" s="6">
        <v>22.26441753129594</v>
      </c>
      <c r="BV11" s="6">
        <v>22.246724057503922</v>
      </c>
      <c r="BW11" s="6">
        <v>22.234858653531912</v>
      </c>
      <c r="BX11" s="6">
        <v>22.228805213729274</v>
      </c>
      <c r="BY11" s="6">
        <v>22.227184819970269</v>
      </c>
      <c r="BZ11" s="6">
        <v>22.228872882215683</v>
      </c>
      <c r="CA11" s="6">
        <v>22.232554372741248</v>
      </c>
      <c r="CB11" s="6">
        <v>22.237840045429586</v>
      </c>
      <c r="CC11" s="6">
        <v>22.244096047374192</v>
      </c>
    </row>
    <row r="12" spans="1:82" x14ac:dyDescent="0.25">
      <c r="A12" s="2" t="str">
        <f>"18-66%"</f>
        <v>18-66%</v>
      </c>
      <c r="B12" s="6">
        <v>64.107738638209597</v>
      </c>
      <c r="C12" s="6">
        <v>63.902348254919751</v>
      </c>
      <c r="D12" s="6">
        <v>63.798391942243768</v>
      </c>
      <c r="E12" s="6">
        <v>63.762630785927279</v>
      </c>
      <c r="F12" s="6">
        <v>63.799050001050887</v>
      </c>
      <c r="G12" s="6">
        <v>63.74569939311607</v>
      </c>
      <c r="H12" s="6">
        <v>63.764665783712758</v>
      </c>
      <c r="I12" s="6">
        <v>63.769716998452544</v>
      </c>
      <c r="J12" s="6">
        <v>63.816922657837935</v>
      </c>
      <c r="K12" s="6">
        <v>63.879860484218995</v>
      </c>
      <c r="L12" s="6">
        <v>63.950933477118014</v>
      </c>
      <c r="M12" s="6">
        <v>64.073410848910044</v>
      </c>
      <c r="N12" s="6">
        <v>64.335042604085928</v>
      </c>
      <c r="O12" s="6">
        <v>64.441608602468847</v>
      </c>
      <c r="P12" s="6">
        <v>64.527503876338585</v>
      </c>
      <c r="Q12" s="6">
        <v>64.618709781272941</v>
      </c>
      <c r="R12" s="6">
        <v>64.717057063754893</v>
      </c>
      <c r="S12" s="6">
        <v>64.948578480883484</v>
      </c>
      <c r="T12" s="6">
        <v>65.287890301834665</v>
      </c>
      <c r="U12" s="6">
        <v>65.471970688493656</v>
      </c>
      <c r="V12" s="6">
        <v>65.644703544314652</v>
      </c>
      <c r="W12" s="6">
        <v>65.630976402594186</v>
      </c>
      <c r="X12" s="6">
        <v>65.706132240924617</v>
      </c>
      <c r="Y12" s="6">
        <v>65.565034731831744</v>
      </c>
      <c r="Z12" s="6">
        <v>65.532393953911466</v>
      </c>
      <c r="AA12" s="6">
        <v>65.534266640850575</v>
      </c>
      <c r="AB12" s="6">
        <v>65.435580948033063</v>
      </c>
      <c r="AC12" s="6">
        <v>65.461748556384023</v>
      </c>
      <c r="AD12" s="6">
        <v>65.501085059363035</v>
      </c>
      <c r="AE12" s="6">
        <v>65.48403433986168</v>
      </c>
      <c r="AF12" s="6">
        <v>65.463225984215811</v>
      </c>
      <c r="AG12" s="6">
        <v>65.438411631667137</v>
      </c>
      <c r="AH12" s="6">
        <v>65.395336658638016</v>
      </c>
      <c r="AI12" s="6">
        <v>65.336187603386193</v>
      </c>
      <c r="AJ12" s="6">
        <v>65.292476899710067</v>
      </c>
      <c r="AK12" s="6">
        <v>65.225506800434403</v>
      </c>
      <c r="AL12" s="6">
        <v>65.126465936823138</v>
      </c>
      <c r="AM12" s="6">
        <v>65.019369142396457</v>
      </c>
      <c r="AN12" s="6">
        <v>64.952012265544198</v>
      </c>
      <c r="AO12" s="6">
        <v>64.841167342926269</v>
      </c>
      <c r="AP12" s="6">
        <v>64.715746663760939</v>
      </c>
      <c r="AQ12" s="6">
        <v>64.546090082892235</v>
      </c>
      <c r="AR12" s="6">
        <v>64.398554597245706</v>
      </c>
      <c r="AS12" s="6">
        <v>64.24042695723125</v>
      </c>
      <c r="AT12" s="6">
        <v>64.086904467241993</v>
      </c>
      <c r="AU12" s="6">
        <v>63.888904205082966</v>
      </c>
      <c r="AV12" s="6">
        <v>63.670140142182333</v>
      </c>
      <c r="AW12" s="6">
        <v>63.44062989565321</v>
      </c>
      <c r="AX12" s="6">
        <v>63.235244862876314</v>
      </c>
      <c r="AY12" s="6">
        <v>63.038704694782844</v>
      </c>
      <c r="AZ12" s="6">
        <v>62.848503179761536</v>
      </c>
      <c r="BA12" s="6">
        <v>62.67082833429459</v>
      </c>
      <c r="BB12" s="6">
        <v>62.51789060710459</v>
      </c>
      <c r="BC12" s="6">
        <v>62.357982957571721</v>
      </c>
      <c r="BD12" s="6">
        <v>62.206322533414948</v>
      </c>
      <c r="BE12" s="6">
        <v>62.066763496038178</v>
      </c>
      <c r="BF12" s="6">
        <v>61.954421059911368</v>
      </c>
      <c r="BG12" s="6">
        <v>61.845888201902689</v>
      </c>
      <c r="BH12" s="6">
        <v>61.792850462732304</v>
      </c>
      <c r="BI12" s="6">
        <v>61.751588225712062</v>
      </c>
      <c r="BJ12" s="6">
        <v>61.735461899384859</v>
      </c>
      <c r="BK12" s="6">
        <v>61.717987818605891</v>
      </c>
      <c r="BL12" s="6">
        <v>61.716856758911632</v>
      </c>
      <c r="BM12" s="6">
        <v>61.71892212429433</v>
      </c>
      <c r="BN12" s="6">
        <v>61.720009030092115</v>
      </c>
      <c r="BO12" s="6">
        <v>61.721600014270969</v>
      </c>
      <c r="BP12" s="6">
        <v>61.725242269940885</v>
      </c>
      <c r="BQ12" s="6">
        <v>61.726090873986358</v>
      </c>
      <c r="BR12" s="6">
        <v>61.732357497256473</v>
      </c>
      <c r="BS12" s="6">
        <v>61.735185973261785</v>
      </c>
      <c r="BT12" s="6">
        <v>61.743563902616749</v>
      </c>
      <c r="BU12" s="6">
        <v>61.756955019735379</v>
      </c>
      <c r="BV12" s="6">
        <v>61.770727163452754</v>
      </c>
      <c r="BW12" s="6">
        <v>61.777364722909567</v>
      </c>
      <c r="BX12" s="6">
        <v>61.773943144788859</v>
      </c>
      <c r="BY12" s="6">
        <v>61.774174689734764</v>
      </c>
      <c r="BZ12" s="6">
        <v>61.752779025782978</v>
      </c>
      <c r="CA12" s="6">
        <v>61.733795918013179</v>
      </c>
      <c r="CB12" s="6">
        <v>61.705442242154994</v>
      </c>
      <c r="CC12" s="6">
        <v>61.682074752317327</v>
      </c>
    </row>
    <row r="13" spans="1:82" x14ac:dyDescent="0.25">
      <c r="A13" s="2" t="str">
        <f>"67+%"</f>
        <v>67+%</v>
      </c>
      <c r="B13" s="6">
        <v>15.231734289677235</v>
      </c>
      <c r="C13" s="6">
        <v>15.381768828774087</v>
      </c>
      <c r="D13" s="6">
        <v>15.443226048809953</v>
      </c>
      <c r="E13" s="6">
        <v>15.446068256293003</v>
      </c>
      <c r="F13" s="6">
        <v>15.358141196746464</v>
      </c>
      <c r="G13" s="6">
        <v>15.37534199185337</v>
      </c>
      <c r="H13" s="6">
        <v>15.328577725366269</v>
      </c>
      <c r="I13" s="6">
        <v>15.305059406719648</v>
      </c>
      <c r="J13" s="6">
        <v>15.23238270854724</v>
      </c>
      <c r="K13" s="6">
        <v>15.063930834196796</v>
      </c>
      <c r="L13" s="6">
        <v>14.884721667764062</v>
      </c>
      <c r="M13" s="6">
        <v>14.588852638636773</v>
      </c>
      <c r="N13" s="6">
        <v>14.285800687673191</v>
      </c>
      <c r="O13" s="6">
        <v>14.065120577178295</v>
      </c>
      <c r="P13" s="6">
        <v>13.866117572503175</v>
      </c>
      <c r="Q13" s="6">
        <v>13.633436853408506</v>
      </c>
      <c r="R13" s="6">
        <v>13.42687994259199</v>
      </c>
      <c r="S13" s="6">
        <v>13.170451630009222</v>
      </c>
      <c r="T13" s="6">
        <v>12.736726649272084</v>
      </c>
      <c r="U13" s="6">
        <v>12.432241922723209</v>
      </c>
      <c r="V13" s="6">
        <v>12.132915373947357</v>
      </c>
      <c r="W13" s="6">
        <v>11.967732474926548</v>
      </c>
      <c r="X13" s="6">
        <v>11.749340700740927</v>
      </c>
      <c r="Y13" s="6">
        <v>11.700183758119994</v>
      </c>
      <c r="Z13" s="6">
        <v>11.669090423282359</v>
      </c>
      <c r="AA13" s="6">
        <v>11.586257986850635</v>
      </c>
      <c r="AB13" s="6">
        <v>11.595630763240136</v>
      </c>
      <c r="AC13" s="6">
        <v>11.606488889037195</v>
      </c>
      <c r="AD13" s="6">
        <v>11.591884950525275</v>
      </c>
      <c r="AE13" s="6">
        <v>11.63226521670274</v>
      </c>
      <c r="AF13" s="6">
        <v>11.663637973902945</v>
      </c>
      <c r="AG13" s="6">
        <v>11.708225630444488</v>
      </c>
      <c r="AH13" s="6">
        <v>11.783824837651514</v>
      </c>
      <c r="AI13" s="6">
        <v>11.881628880023353</v>
      </c>
      <c r="AJ13" s="6">
        <v>11.976789255927503</v>
      </c>
      <c r="AK13" s="6">
        <v>12.105112607953664</v>
      </c>
      <c r="AL13" s="6">
        <v>12.259821282250206</v>
      </c>
      <c r="AM13" s="6">
        <v>12.439947596492997</v>
      </c>
      <c r="AN13" s="6">
        <v>12.59053283487793</v>
      </c>
      <c r="AO13" s="6">
        <v>12.741951547044216</v>
      </c>
      <c r="AP13" s="6">
        <v>12.898602048534105</v>
      </c>
      <c r="AQ13" s="6">
        <v>13.0739638469989</v>
      </c>
      <c r="AR13" s="6">
        <v>13.237445711778026</v>
      </c>
      <c r="AS13" s="6">
        <v>13.388925399954918</v>
      </c>
      <c r="AT13" s="6">
        <v>13.522479342633531</v>
      </c>
      <c r="AU13" s="6">
        <v>13.682174969575476</v>
      </c>
      <c r="AV13" s="6">
        <v>13.841590684389763</v>
      </c>
      <c r="AW13" s="6">
        <v>14.011848067067126</v>
      </c>
      <c r="AX13" s="6">
        <v>14.159385780637946</v>
      </c>
      <c r="AY13" s="6">
        <v>14.303311612960815</v>
      </c>
      <c r="AZ13" s="6">
        <v>14.444572513338288</v>
      </c>
      <c r="BA13" s="6">
        <v>14.579818585012443</v>
      </c>
      <c r="BB13" s="6">
        <v>14.696432332381729</v>
      </c>
      <c r="BC13" s="6">
        <v>14.826789979928897</v>
      </c>
      <c r="BD13" s="6">
        <v>14.958952974161349</v>
      </c>
      <c r="BE13" s="6">
        <v>15.090369846541197</v>
      </c>
      <c r="BF13" s="6">
        <v>15.207850272110241</v>
      </c>
      <c r="BG13" s="6">
        <v>15.336518382249833</v>
      </c>
      <c r="BH13" s="6">
        <v>15.425720521937542</v>
      </c>
      <c r="BI13" s="6">
        <v>15.504808417445446</v>
      </c>
      <c r="BJ13" s="6">
        <v>15.561471861146197</v>
      </c>
      <c r="BK13" s="6">
        <v>15.620581693087704</v>
      </c>
      <c r="BL13" s="6">
        <v>15.66469899045858</v>
      </c>
      <c r="BM13" s="6">
        <v>15.707257908522019</v>
      </c>
      <c r="BN13" s="6">
        <v>15.753040391780829</v>
      </c>
      <c r="BO13" s="6">
        <v>15.797375924268685</v>
      </c>
      <c r="BP13" s="6">
        <v>15.839400741065358</v>
      </c>
      <c r="BQ13" s="6">
        <v>15.881420854767622</v>
      </c>
      <c r="BR13" s="6">
        <v>15.91435924041833</v>
      </c>
      <c r="BS13" s="6">
        <v>15.946770961106047</v>
      </c>
      <c r="BT13" s="6">
        <v>15.968014902481592</v>
      </c>
      <c r="BU13" s="6">
        <v>15.978627448968673</v>
      </c>
      <c r="BV13" s="6">
        <v>15.982548779043327</v>
      </c>
      <c r="BW13" s="6">
        <v>15.987776623558522</v>
      </c>
      <c r="BX13" s="6">
        <v>15.997251641481872</v>
      </c>
      <c r="BY13" s="6">
        <v>15.998640490294974</v>
      </c>
      <c r="BZ13" s="6">
        <v>16.018348092001332</v>
      </c>
      <c r="CA13" s="6">
        <v>16.033649709245569</v>
      </c>
      <c r="CB13" s="6">
        <v>16.056717712415423</v>
      </c>
      <c r="CC13" s="6">
        <v>16.073829200308474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39.447613513772438</v>
      </c>
      <c r="C15" s="6">
        <v>39.455302522978457</v>
      </c>
      <c r="D15" s="6">
        <v>39.431645444415096</v>
      </c>
      <c r="E15" s="6">
        <v>39.416537241720846</v>
      </c>
      <c r="F15" s="6">
        <v>39.34078900355199</v>
      </c>
      <c r="G15" s="6">
        <v>39.338951105448452</v>
      </c>
      <c r="H15" s="6">
        <v>39.287808082710129</v>
      </c>
      <c r="I15" s="6">
        <v>39.230237364597265</v>
      </c>
      <c r="J15" s="6">
        <v>39.18145233954278</v>
      </c>
      <c r="K15" s="6">
        <v>39.052196456232451</v>
      </c>
      <c r="L15" s="6">
        <v>38.9544107506701</v>
      </c>
      <c r="M15" s="6">
        <v>38.789722644687565</v>
      </c>
      <c r="N15" s="6">
        <v>38.657515667195206</v>
      </c>
      <c r="O15" s="6">
        <v>38.571344205764781</v>
      </c>
      <c r="P15" s="6">
        <v>38.481602166975087</v>
      </c>
      <c r="Q15" s="6">
        <v>38.332262142669251</v>
      </c>
      <c r="R15" s="6">
        <v>38.221457697958236</v>
      </c>
      <c r="S15" s="6">
        <v>38.109818300777022</v>
      </c>
      <c r="T15" s="6">
        <v>37.926496352004435</v>
      </c>
      <c r="U15" s="6">
        <v>37.791471247446168</v>
      </c>
      <c r="V15" s="6">
        <v>37.617802174627911</v>
      </c>
      <c r="W15" s="6">
        <v>37.526926190714526</v>
      </c>
      <c r="X15" s="6">
        <v>37.431799226595416</v>
      </c>
      <c r="Y15" s="6">
        <v>37.386879601473503</v>
      </c>
      <c r="Z15" s="6">
        <v>37.381833568334194</v>
      </c>
      <c r="AA15" s="6">
        <v>37.348926247379808</v>
      </c>
      <c r="AB15" s="6">
        <v>37.402287169227364</v>
      </c>
      <c r="AC15" s="6">
        <v>37.461265543585441</v>
      </c>
      <c r="AD15" s="6">
        <v>37.523013544991805</v>
      </c>
      <c r="AE15" s="6">
        <v>37.580959985218811</v>
      </c>
      <c r="AF15" s="6">
        <v>37.634679789544123</v>
      </c>
      <c r="AG15" s="6">
        <v>37.693306110722517</v>
      </c>
      <c r="AH15" s="6">
        <v>37.757201800023097</v>
      </c>
      <c r="AI15" s="6">
        <v>37.825774382926276</v>
      </c>
      <c r="AJ15" s="6">
        <v>37.898334044069991</v>
      </c>
      <c r="AK15" s="6">
        <v>37.973256419041213</v>
      </c>
      <c r="AL15" s="6">
        <v>38.048357852060967</v>
      </c>
      <c r="AM15" s="6">
        <v>38.119294165071047</v>
      </c>
      <c r="AN15" s="6">
        <v>38.185148148297188</v>
      </c>
      <c r="AO15" s="6">
        <v>38.245989828798699</v>
      </c>
      <c r="AP15" s="6">
        <v>38.299482738728578</v>
      </c>
      <c r="AQ15" s="6">
        <v>38.352947168680714</v>
      </c>
      <c r="AR15" s="6">
        <v>38.404784053738268</v>
      </c>
      <c r="AS15" s="6">
        <v>38.455377921282142</v>
      </c>
      <c r="AT15" s="6">
        <v>38.503603622126569</v>
      </c>
      <c r="AU15" s="6">
        <v>38.550489352400682</v>
      </c>
      <c r="AV15" s="6">
        <v>38.596748324728111</v>
      </c>
      <c r="AW15" s="6">
        <v>38.641907885890824</v>
      </c>
      <c r="AX15" s="6">
        <v>38.686417944278148</v>
      </c>
      <c r="AY15" s="6">
        <v>38.73039868979194</v>
      </c>
      <c r="AZ15" s="6">
        <v>38.773876446866922</v>
      </c>
      <c r="BA15" s="6">
        <v>38.817836313223061</v>
      </c>
      <c r="BB15" s="6">
        <v>38.862434106453534</v>
      </c>
      <c r="BC15" s="6">
        <v>38.907445697281169</v>
      </c>
      <c r="BD15" s="6">
        <v>38.952513753027041</v>
      </c>
      <c r="BE15" s="6">
        <v>38.998107864668505</v>
      </c>
      <c r="BF15" s="6">
        <v>39.043419461676955</v>
      </c>
      <c r="BG15" s="6">
        <v>39.088666319509976</v>
      </c>
      <c r="BH15" s="6">
        <v>39.133574685469803</v>
      </c>
      <c r="BI15" s="6">
        <v>39.177808127854433</v>
      </c>
      <c r="BJ15" s="6">
        <v>39.220255957535002</v>
      </c>
      <c r="BK15" s="6">
        <v>39.26108948131516</v>
      </c>
      <c r="BL15" s="6">
        <v>39.299937862856588</v>
      </c>
      <c r="BM15" s="6">
        <v>39.337141617381157</v>
      </c>
      <c r="BN15" s="6">
        <v>39.371882215412398</v>
      </c>
      <c r="BO15" s="6">
        <v>39.403939235372995</v>
      </c>
      <c r="BP15" s="6">
        <v>39.434493500291786</v>
      </c>
      <c r="BQ15" s="6">
        <v>39.46266402131667</v>
      </c>
      <c r="BR15" s="6">
        <v>39.488439929181283</v>
      </c>
      <c r="BS15" s="6">
        <v>39.512934709462336</v>
      </c>
      <c r="BT15" s="6">
        <v>39.535766543458713</v>
      </c>
      <c r="BU15" s="6">
        <v>39.556910902756506</v>
      </c>
      <c r="BV15" s="6">
        <v>39.576805698333992</v>
      </c>
      <c r="BW15" s="6">
        <v>39.596040606470893</v>
      </c>
      <c r="BX15" s="6">
        <v>39.61398263788557</v>
      </c>
      <c r="BY15" s="6">
        <v>39.631666917217331</v>
      </c>
      <c r="BZ15" s="6">
        <v>39.649649270279276</v>
      </c>
      <c r="CA15" s="6">
        <v>39.668061265956787</v>
      </c>
      <c r="CB15" s="6">
        <v>39.686645173719825</v>
      </c>
      <c r="CC15" s="6">
        <v>39.705895419913837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0.74324367340442465</v>
      </c>
      <c r="C17" s="6">
        <v>0.74724670507328439</v>
      </c>
      <c r="D17" s="6">
        <v>0.7543462528820748</v>
      </c>
      <c r="E17" s="6">
        <v>0.75885411304437356</v>
      </c>
      <c r="F17" s="6">
        <v>0.76527356418035364</v>
      </c>
      <c r="G17" s="6">
        <v>0.77193780202928008</v>
      </c>
      <c r="H17" s="6">
        <v>0.78999127680088155</v>
      </c>
      <c r="I17" s="6">
        <v>0.80594009090823537</v>
      </c>
      <c r="J17" s="6">
        <v>0.8157707047557462</v>
      </c>
      <c r="K17" s="6">
        <v>0.83019407753564445</v>
      </c>
      <c r="L17" s="6">
        <v>0.8399418387747879</v>
      </c>
      <c r="M17" s="6">
        <v>0.83189269184725745</v>
      </c>
      <c r="N17" s="6">
        <v>0.82830302188902771</v>
      </c>
      <c r="O17" s="6">
        <v>0.81497292131251986</v>
      </c>
      <c r="P17" s="6">
        <v>0.8111513057250328</v>
      </c>
      <c r="Q17" s="6">
        <v>0.81054730975042966</v>
      </c>
      <c r="R17" s="6">
        <v>0.80997919898462845</v>
      </c>
      <c r="S17" s="6">
        <v>0.80855775968717292</v>
      </c>
      <c r="T17" s="6">
        <v>0.80960150717421653</v>
      </c>
      <c r="U17" s="6">
        <v>0.80243862386074394</v>
      </c>
      <c r="V17" s="6">
        <v>0.8115642498377833</v>
      </c>
      <c r="W17" s="6">
        <v>0.80590737240075616</v>
      </c>
      <c r="X17" s="6">
        <v>0.79835055705551938</v>
      </c>
      <c r="Y17" s="6">
        <v>0.78926036939151345</v>
      </c>
      <c r="Z17" s="6">
        <v>0.78308367631060427</v>
      </c>
      <c r="AA17" s="6">
        <v>0.77125744019765652</v>
      </c>
      <c r="AB17" s="6">
        <v>0.75369225199666057</v>
      </c>
      <c r="AC17" s="6">
        <v>0.74596656765099889</v>
      </c>
      <c r="AD17" s="6">
        <v>0.73671070797536353</v>
      </c>
      <c r="AE17" s="6">
        <v>0.73178756622703189</v>
      </c>
      <c r="AF17" s="6">
        <v>0.72762810720733229</v>
      </c>
      <c r="AG17" s="6">
        <v>0.72388172131372064</v>
      </c>
      <c r="AH17" s="6">
        <v>0.72276248110976327</v>
      </c>
      <c r="AI17" s="6">
        <v>0.72198128739509293</v>
      </c>
      <c r="AJ17" s="6">
        <v>0.7187215154757659</v>
      </c>
      <c r="AK17" s="6">
        <v>0.71821422508911903</v>
      </c>
      <c r="AL17" s="6">
        <v>0.72002436937754388</v>
      </c>
      <c r="AM17" s="6">
        <v>0.72653000689962022</v>
      </c>
      <c r="AN17" s="6">
        <v>0.73117783797283542</v>
      </c>
      <c r="AO17" s="6">
        <v>0.73102421520098748</v>
      </c>
      <c r="AP17" s="6">
        <v>0.73196006971953731</v>
      </c>
      <c r="AQ17" s="6">
        <v>0.72905470688903906</v>
      </c>
      <c r="AR17" s="6">
        <v>0.72494892025272684</v>
      </c>
      <c r="AS17" s="6">
        <v>0.7184212830358595</v>
      </c>
      <c r="AT17" s="6">
        <v>0.70957927352820394</v>
      </c>
      <c r="AU17" s="6">
        <v>0.69886856519691676</v>
      </c>
      <c r="AV17" s="6">
        <v>0.69221570243325137</v>
      </c>
      <c r="AW17" s="6">
        <v>0.68663943483605028</v>
      </c>
      <c r="AX17" s="6">
        <v>0.68439294848260457</v>
      </c>
      <c r="AY17" s="6">
        <v>0.68167619570164661</v>
      </c>
      <c r="AZ17" s="6">
        <v>0.68229420817536879</v>
      </c>
      <c r="BA17" s="6">
        <v>0.68402921576747866</v>
      </c>
      <c r="BB17" s="6">
        <v>0.68636897545900522</v>
      </c>
      <c r="BC17" s="6">
        <v>0.69150148240937159</v>
      </c>
      <c r="BD17" s="6">
        <v>0.69715194466707475</v>
      </c>
      <c r="BE17" s="6">
        <v>0.70307577463719528</v>
      </c>
      <c r="BF17" s="6">
        <v>0.70915326875285289</v>
      </c>
      <c r="BG17" s="6">
        <v>0.71676113051277646</v>
      </c>
      <c r="BH17" s="6">
        <v>0.72366409295925394</v>
      </c>
      <c r="BI17" s="6">
        <v>0.73045137492900403</v>
      </c>
      <c r="BJ17" s="6">
        <v>0.73643866417967652</v>
      </c>
      <c r="BK17" s="6">
        <v>0.7422826775128063</v>
      </c>
      <c r="BL17" s="6">
        <v>0.74667399740440743</v>
      </c>
      <c r="BM17" s="6">
        <v>0.75112444737330375</v>
      </c>
      <c r="BN17" s="6">
        <v>0.75393399960356278</v>
      </c>
      <c r="BO17" s="6">
        <v>0.75627849866020325</v>
      </c>
      <c r="BP17" s="6">
        <v>0.75802565397176402</v>
      </c>
      <c r="BQ17" s="6">
        <v>0.76035646703830617</v>
      </c>
      <c r="BR17" s="6">
        <v>0.76098525939633721</v>
      </c>
      <c r="BS17" s="6">
        <v>0.76021625059627917</v>
      </c>
      <c r="BT17" s="6">
        <v>0.75776829901148002</v>
      </c>
      <c r="BU17" s="6">
        <v>0.75322716474566043</v>
      </c>
      <c r="BV17" s="6">
        <v>0.74744263460063953</v>
      </c>
      <c r="BW17" s="6">
        <v>0.74149533635171583</v>
      </c>
      <c r="BX17" s="6">
        <v>0.73491359478808183</v>
      </c>
      <c r="BY17" s="6">
        <v>0.72729924346003094</v>
      </c>
      <c r="BZ17" s="6">
        <v>0.72189713581767789</v>
      </c>
      <c r="CA17" s="6">
        <v>0.71620689448333363</v>
      </c>
      <c r="CB17" s="6">
        <v>0.71249775972280305</v>
      </c>
      <c r="CC17" s="6">
        <v>0.70828726654540697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0.9114923899476518</v>
      </c>
      <c r="C18" s="6">
        <v>0.90951443013002353</v>
      </c>
      <c r="D18" s="6">
        <v>0.90650499816047569</v>
      </c>
      <c r="E18" s="6">
        <v>0.90560642894030807</v>
      </c>
      <c r="F18" s="6">
        <v>0.90093277681929052</v>
      </c>
      <c r="G18" s="6">
        <v>0.90301768925105641</v>
      </c>
      <c r="H18" s="6">
        <v>0.89975992277411432</v>
      </c>
      <c r="I18" s="6">
        <v>0.89436400241845504</v>
      </c>
      <c r="J18" s="6">
        <v>0.89437230783584987</v>
      </c>
      <c r="K18" s="6">
        <v>0.89117017139965071</v>
      </c>
      <c r="L18" s="6">
        <v>0.89405506998912854</v>
      </c>
      <c r="M18" s="6">
        <v>0.88825600693994722</v>
      </c>
      <c r="N18" s="6">
        <v>0.88445208189392999</v>
      </c>
      <c r="O18" s="6">
        <v>0.88793697022259077</v>
      </c>
      <c r="P18" s="6">
        <v>0.89412515927002578</v>
      </c>
      <c r="Q18" s="6">
        <v>0.89348979679882656</v>
      </c>
      <c r="R18" s="6">
        <v>0.89391475607091264</v>
      </c>
      <c r="S18" s="6">
        <v>0.88896655793000912</v>
      </c>
      <c r="T18" s="6">
        <v>0.88572988636240768</v>
      </c>
      <c r="U18" s="6">
        <v>0.88961764846121649</v>
      </c>
      <c r="V18" s="6">
        <v>0.88994597375868278</v>
      </c>
      <c r="W18" s="6">
        <v>0.89524009959987627</v>
      </c>
      <c r="X18" s="6">
        <v>0.90101356853803072</v>
      </c>
      <c r="Y18" s="6">
        <v>0.90854572338546447</v>
      </c>
      <c r="Z18" s="6">
        <v>0.91500435161009575</v>
      </c>
      <c r="AA18" s="6">
        <v>0.91900952756584864</v>
      </c>
      <c r="AB18" s="6">
        <v>0.93282137341758031</v>
      </c>
      <c r="AC18" s="6">
        <v>0.94254119848796536</v>
      </c>
      <c r="AD18" s="6">
        <v>0.95390847518862487</v>
      </c>
      <c r="AE18" s="6">
        <v>0.96191561185605479</v>
      </c>
      <c r="AF18" s="6">
        <v>0.97164140029539181</v>
      </c>
      <c r="AG18" s="6">
        <v>0.97703768364674726</v>
      </c>
      <c r="AH18" s="6">
        <v>0.98187934348661832</v>
      </c>
      <c r="AI18" s="6">
        <v>0.98458150864765548</v>
      </c>
      <c r="AJ18" s="6">
        <v>0.98796952838974494</v>
      </c>
      <c r="AK18" s="6">
        <v>0.98908383026957769</v>
      </c>
      <c r="AL18" s="6">
        <v>0.98965133686674245</v>
      </c>
      <c r="AM18" s="6">
        <v>0.98872090528667489</v>
      </c>
      <c r="AN18" s="6">
        <v>0.98792023016592445</v>
      </c>
      <c r="AO18" s="6">
        <v>0.98758447505447022</v>
      </c>
      <c r="AP18" s="6">
        <v>0.98666660107778925</v>
      </c>
      <c r="AQ18" s="6">
        <v>0.98473629386503669</v>
      </c>
      <c r="AR18" s="6">
        <v>0.98217538285787132</v>
      </c>
      <c r="AS18" s="6">
        <v>0.97900594904798122</v>
      </c>
      <c r="AT18" s="6">
        <v>0.97539585039585042</v>
      </c>
      <c r="AU18" s="6">
        <v>0.97063096771058577</v>
      </c>
      <c r="AV18" s="6">
        <v>0.96675238928572294</v>
      </c>
      <c r="AW18" s="6">
        <v>0.9629437020015722</v>
      </c>
      <c r="AX18" s="6">
        <v>0.95900244923566957</v>
      </c>
      <c r="AY18" s="6">
        <v>0.95662994273379287</v>
      </c>
      <c r="AZ18" s="6">
        <v>0.9539416881714482</v>
      </c>
      <c r="BA18" s="6">
        <v>0.95190294134598763</v>
      </c>
      <c r="BB18" s="6">
        <v>0.94982403651601888</v>
      </c>
      <c r="BC18" s="6">
        <v>0.9484000890768336</v>
      </c>
      <c r="BD18" s="6">
        <v>0.94816119544433086</v>
      </c>
      <c r="BE18" s="6">
        <v>0.94835397738961524</v>
      </c>
      <c r="BF18" s="6">
        <v>0.94961735303965178</v>
      </c>
      <c r="BG18" s="6">
        <v>0.95068806242767934</v>
      </c>
      <c r="BH18" s="6">
        <v>0.95236411758242279</v>
      </c>
      <c r="BI18" s="6">
        <v>0.95511850129174292</v>
      </c>
      <c r="BJ18" s="6">
        <v>0.95883210842525113</v>
      </c>
      <c r="BK18" s="6">
        <v>0.96063271825680641</v>
      </c>
      <c r="BL18" s="6">
        <v>0.96282380952380953</v>
      </c>
      <c r="BM18" s="6">
        <v>0.96306642722081282</v>
      </c>
      <c r="BN18" s="6">
        <v>0.96328642325248492</v>
      </c>
      <c r="BO18" s="6">
        <v>0.9620975478358671</v>
      </c>
      <c r="BP18" s="6">
        <v>0.96019912212949532</v>
      </c>
      <c r="BQ18" s="6">
        <v>0.95717706884459941</v>
      </c>
      <c r="BR18" s="6">
        <v>0.9534727849771486</v>
      </c>
      <c r="BS18" s="6">
        <v>0.9501196597894267</v>
      </c>
      <c r="BT18" s="6">
        <v>0.94742036600707547</v>
      </c>
      <c r="BU18" s="6">
        <v>0.94549114759245445</v>
      </c>
      <c r="BV18" s="6">
        <v>0.94406680596080739</v>
      </c>
      <c r="BW18" s="6">
        <v>0.94311006277763498</v>
      </c>
      <c r="BX18" s="6">
        <v>0.94229985857023202</v>
      </c>
      <c r="BY18" s="6">
        <v>0.94214725075004457</v>
      </c>
      <c r="BZ18" s="6">
        <v>0.94182562270281844</v>
      </c>
      <c r="CA18" s="6">
        <v>0.94202694157200118</v>
      </c>
      <c r="CB18" s="6">
        <v>0.94266268667566255</v>
      </c>
      <c r="CC18" s="6">
        <v>0.94416415312303537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0.73723841780573363</v>
      </c>
      <c r="C20" s="6">
        <v>0.74251089808325677</v>
      </c>
      <c r="D20" s="6">
        <v>0.743951336966164</v>
      </c>
      <c r="E20" s="6">
        <v>0.74291013764164526</v>
      </c>
      <c r="F20" s="6">
        <v>0.73685563891577932</v>
      </c>
      <c r="G20" s="6">
        <v>0.73640368158902392</v>
      </c>
      <c r="H20" s="6">
        <v>0.73318774875590598</v>
      </c>
      <c r="I20" s="6">
        <v>0.7314167677760286</v>
      </c>
      <c r="J20" s="6">
        <v>0.72705859996199351</v>
      </c>
      <c r="K20" s="6">
        <v>0.71541515673577694</v>
      </c>
      <c r="L20" s="6">
        <v>0.70329234236441129</v>
      </c>
      <c r="M20" s="6">
        <v>0.68371135008262884</v>
      </c>
      <c r="N20" s="6">
        <v>0.66821160827950399</v>
      </c>
      <c r="O20" s="6">
        <v>0.65439647109733801</v>
      </c>
      <c r="P20" s="6">
        <v>0.64176037366335359</v>
      </c>
      <c r="Q20" s="6">
        <v>0.62688655401502025</v>
      </c>
      <c r="R20" s="6">
        <v>0.61433204811365538</v>
      </c>
      <c r="S20" s="6">
        <v>0.60191352105309037</v>
      </c>
      <c r="T20" s="6">
        <v>0.57959065473097859</v>
      </c>
      <c r="U20" s="6">
        <v>0.56265213381960766</v>
      </c>
      <c r="V20" s="6">
        <v>0.54597728881168373</v>
      </c>
      <c r="W20" s="6">
        <v>0.5342429777593114</v>
      </c>
      <c r="X20" s="6">
        <v>0.52116155155258981</v>
      </c>
      <c r="Y20" s="6">
        <v>0.51463805592100287</v>
      </c>
      <c r="Z20" s="6">
        <v>0.51183553422264694</v>
      </c>
      <c r="AA20" s="6">
        <v>0.50640400613724923</v>
      </c>
      <c r="AB20" s="6">
        <v>0.50484294676229557</v>
      </c>
      <c r="AC20" s="6">
        <v>0.50613156583202679</v>
      </c>
      <c r="AD20" s="6">
        <v>0.50604050178173077</v>
      </c>
      <c r="AE20" s="6">
        <v>0.50832098792132097</v>
      </c>
      <c r="AF20" s="6">
        <v>0.50992736424714802</v>
      </c>
      <c r="AG20" s="6">
        <v>0.51231959885857548</v>
      </c>
      <c r="AH20" s="6">
        <v>0.51636248316360345</v>
      </c>
      <c r="AI20" s="6">
        <v>0.52153161137390158</v>
      </c>
      <c r="AJ20" s="6">
        <v>0.52689848633716374</v>
      </c>
      <c r="AK20" s="6">
        <v>0.53398515054411178</v>
      </c>
      <c r="AL20" s="6">
        <v>0.54214101863850717</v>
      </c>
      <c r="AM20" s="6">
        <v>0.55188866514777046</v>
      </c>
      <c r="AN20" s="6">
        <v>0.56063934631856216</v>
      </c>
      <c r="AO20" s="6">
        <v>0.56840875786878964</v>
      </c>
      <c r="AP20" s="6">
        <v>0.57619954330381751</v>
      </c>
      <c r="AQ20" s="6">
        <v>0.58418209793904607</v>
      </c>
      <c r="AR20" s="6">
        <v>0.59190868783276052</v>
      </c>
      <c r="AS20" s="6">
        <v>0.5985041476551024</v>
      </c>
      <c r="AT20" s="6">
        <v>0.60393511405897371</v>
      </c>
      <c r="AU20" s="6">
        <v>0.61002377582592027</v>
      </c>
      <c r="AV20" s="6">
        <v>0.61550271288752423</v>
      </c>
      <c r="AW20" s="6">
        <v>0.62143627330312345</v>
      </c>
      <c r="AX20" s="6">
        <v>0.62637267975342592</v>
      </c>
      <c r="AY20" s="6">
        <v>0.63127027573283823</v>
      </c>
      <c r="AZ20" s="6">
        <v>0.63613073783616203</v>
      </c>
      <c r="BA20" s="6">
        <v>0.64088937093275489</v>
      </c>
      <c r="BB20" s="6">
        <v>0.6449855447942705</v>
      </c>
      <c r="BC20" s="6">
        <v>0.64986379225211366</v>
      </c>
      <c r="BD20" s="6">
        <v>0.65509671374071343</v>
      </c>
      <c r="BE20" s="6">
        <v>0.66061629097847951</v>
      </c>
      <c r="BF20" s="6">
        <v>0.66590905309395854</v>
      </c>
      <c r="BG20" s="6">
        <v>0.67213566754144105</v>
      </c>
      <c r="BH20" s="6">
        <v>0.67711821376776726</v>
      </c>
      <c r="BI20" s="6">
        <v>0.68172172079235493</v>
      </c>
      <c r="BJ20" s="6">
        <v>0.68543480854109506</v>
      </c>
      <c r="BK20" s="6">
        <v>0.6893025443009051</v>
      </c>
      <c r="BL20" s="6">
        <v>0.69256306122921818</v>
      </c>
      <c r="BM20" s="6">
        <v>0.69581745275528029</v>
      </c>
      <c r="BN20" s="6">
        <v>0.69929750754087949</v>
      </c>
      <c r="BO20" s="6">
        <v>0.70269823479039994</v>
      </c>
      <c r="BP20" s="6">
        <v>0.70600172526052429</v>
      </c>
      <c r="BQ20" s="6">
        <v>0.70922983914926507</v>
      </c>
      <c r="BR20" s="6">
        <v>0.71194728101713833</v>
      </c>
      <c r="BS20" s="6">
        <v>0.7145237113402062</v>
      </c>
      <c r="BT20" s="6">
        <v>0.71642646927967146</v>
      </c>
      <c r="BU20" s="6">
        <v>0.7176755208847635</v>
      </c>
      <c r="BV20" s="6">
        <v>0.71842257483534255</v>
      </c>
      <c r="BW20" s="6">
        <v>0.71904107296939945</v>
      </c>
      <c r="BX20" s="6">
        <v>0.71966313473300936</v>
      </c>
      <c r="BY20" s="6">
        <v>0.719778083453952</v>
      </c>
      <c r="BZ20" s="6">
        <v>0.72061000019559651</v>
      </c>
      <c r="CA20" s="6">
        <v>0.72117892710088272</v>
      </c>
      <c r="CB20" s="6">
        <v>0.72204484246730916</v>
      </c>
      <c r="CC20" s="6">
        <v>0.72261103198239029</v>
      </c>
    </row>
    <row r="21" spans="1:81" x14ac:dyDescent="0.25">
      <c r="A21" s="2" t="str">
        <f>"Intensiteit veroudering in % (80+)/(67+)"</f>
        <v>Intensiteit veroudering in % (80+)/(67+)</v>
      </c>
      <c r="B21" s="6">
        <v>0.30602841243146423</v>
      </c>
      <c r="C21" s="6">
        <v>0.30750304140410351</v>
      </c>
      <c r="D21" s="6">
        <v>0.3118497168904969</v>
      </c>
      <c r="E21" s="6">
        <v>0.315729156718556</v>
      </c>
      <c r="F21" s="6">
        <v>0.31895035752163947</v>
      </c>
      <c r="G21" s="6">
        <v>0.31665489068920338</v>
      </c>
      <c r="H21" s="6">
        <v>0.30780369630712429</v>
      </c>
      <c r="I21" s="6">
        <v>0.2951934413643717</v>
      </c>
      <c r="J21" s="6">
        <v>0.2854381753526794</v>
      </c>
      <c r="K21" s="6">
        <v>0.2841859789220198</v>
      </c>
      <c r="L21" s="6">
        <v>0.29709019219917937</v>
      </c>
      <c r="M21" s="6">
        <v>0.31019721862192173</v>
      </c>
      <c r="N21" s="6">
        <v>0.31959977702669329</v>
      </c>
      <c r="O21" s="6">
        <v>0.32869728449838947</v>
      </c>
      <c r="P21" s="6">
        <v>0.33825941818233918</v>
      </c>
      <c r="Q21" s="6">
        <v>0.34447580238736336</v>
      </c>
      <c r="R21" s="6">
        <v>0.35111223458038421</v>
      </c>
      <c r="S21" s="6">
        <v>0.35667784287172949</v>
      </c>
      <c r="T21" s="6">
        <v>0.36429432165530212</v>
      </c>
      <c r="U21" s="6">
        <v>0.36836121487737533</v>
      </c>
      <c r="V21" s="6">
        <v>0.37252721353974871</v>
      </c>
      <c r="W21" s="6">
        <v>0.37362339043985471</v>
      </c>
      <c r="X21" s="6">
        <v>0.37418731848269965</v>
      </c>
      <c r="Y21" s="6">
        <v>0.37091015940644972</v>
      </c>
      <c r="Z21" s="6">
        <v>0.36860834816089605</v>
      </c>
      <c r="AA21" s="6">
        <v>0.36463177168100441</v>
      </c>
      <c r="AB21" s="6">
        <v>0.36139215771418648</v>
      </c>
      <c r="AC21" s="6">
        <v>0.3568461151441098</v>
      </c>
      <c r="AD21" s="6">
        <v>0.35403188870441404</v>
      </c>
      <c r="AE21" s="6">
        <v>0.3492880644429317</v>
      </c>
      <c r="AF21" s="6">
        <v>0.34478176500365598</v>
      </c>
      <c r="AG21" s="6">
        <v>0.33458347856395959</v>
      </c>
      <c r="AH21" s="6">
        <v>0.32918371712682781</v>
      </c>
      <c r="AI21" s="6">
        <v>0.3260446737505886</v>
      </c>
      <c r="AJ21" s="6">
        <v>0.32569420985068576</v>
      </c>
      <c r="AK21" s="6">
        <v>0.32355866469971761</v>
      </c>
      <c r="AL21" s="6">
        <v>0.32510008955381131</v>
      </c>
      <c r="AM21" s="6">
        <v>0.32631462975204467</v>
      </c>
      <c r="AN21" s="6">
        <v>0.32763139390685125</v>
      </c>
      <c r="AO21" s="6">
        <v>0.32828652110332307</v>
      </c>
      <c r="AP21" s="6">
        <v>0.33018404984191468</v>
      </c>
      <c r="AQ21" s="6">
        <v>0.32971149556640611</v>
      </c>
      <c r="AR21" s="6">
        <v>0.33202370566469119</v>
      </c>
      <c r="AS21" s="6">
        <v>0.33392219864126249</v>
      </c>
      <c r="AT21" s="6">
        <v>0.33581286549707601</v>
      </c>
      <c r="AU21" s="6">
        <v>0.33749568221070814</v>
      </c>
      <c r="AV21" s="6">
        <v>0.33938208616780047</v>
      </c>
      <c r="AW21" s="6">
        <v>0.34010455313854687</v>
      </c>
      <c r="AX21" s="6">
        <v>0.34223584033798354</v>
      </c>
      <c r="AY21" s="6">
        <v>0.34494453971217087</v>
      </c>
      <c r="AZ21" s="6">
        <v>0.3487516467979821</v>
      </c>
      <c r="BA21" s="6">
        <v>0.3511169402606194</v>
      </c>
      <c r="BB21" s="6">
        <v>0.35379586286252257</v>
      </c>
      <c r="BC21" s="6">
        <v>0.35637233872093205</v>
      </c>
      <c r="BD21" s="6">
        <v>0.35973865424303725</v>
      </c>
      <c r="BE21" s="6">
        <v>0.36269801592712103</v>
      </c>
      <c r="BF21" s="6">
        <v>0.36530091100350309</v>
      </c>
      <c r="BG21" s="6">
        <v>0.36687539847676848</v>
      </c>
      <c r="BH21" s="6">
        <v>0.37074703235735218</v>
      </c>
      <c r="BI21" s="6">
        <v>0.3747659232958</v>
      </c>
      <c r="BJ21" s="6">
        <v>0.37977143520129947</v>
      </c>
      <c r="BK21" s="6">
        <v>0.38365970367238694</v>
      </c>
      <c r="BL21" s="6">
        <v>0.38773764349413598</v>
      </c>
      <c r="BM21" s="6">
        <v>0.39167914794474956</v>
      </c>
      <c r="BN21" s="6">
        <v>0.39520606903336264</v>
      </c>
      <c r="BO21" s="6">
        <v>0.39785259908909548</v>
      </c>
      <c r="BP21" s="6">
        <v>0.40121249005196385</v>
      </c>
      <c r="BQ21" s="6">
        <v>0.404604864779259</v>
      </c>
      <c r="BR21" s="6">
        <v>0.40814594627181289</v>
      </c>
      <c r="BS21" s="6">
        <v>0.41116856733921231</v>
      </c>
      <c r="BT21" s="6">
        <v>0.41502672665213031</v>
      </c>
      <c r="BU21" s="6">
        <v>0.41737411540243169</v>
      </c>
      <c r="BV21" s="6">
        <v>0.41947363364792101</v>
      </c>
      <c r="BW21" s="6">
        <v>0.42062300662064306</v>
      </c>
      <c r="BX21" s="6">
        <v>0.42183831692358092</v>
      </c>
      <c r="BY21" s="6">
        <v>0.42266768348040817</v>
      </c>
      <c r="BZ21" s="6">
        <v>0.42315313277539018</v>
      </c>
      <c r="CA21" s="6">
        <v>0.42414471132597931</v>
      </c>
      <c r="CB21" s="6">
        <v>0.42503606303954128</v>
      </c>
      <c r="CC21" s="6">
        <v>0.42610951086104404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0.55987408266492544</v>
      </c>
      <c r="C23" s="6">
        <v>0.56488771900962409</v>
      </c>
      <c r="D23" s="6">
        <v>0.56743762586570035</v>
      </c>
      <c r="E23" s="6">
        <v>0.56831672042726455</v>
      </c>
      <c r="F23" s="6">
        <v>0.56742145844417469</v>
      </c>
      <c r="G23" s="6">
        <v>0.56873327851194677</v>
      </c>
      <c r="H23" s="6">
        <v>0.56826666886636035</v>
      </c>
      <c r="I23" s="6">
        <v>0.56814244608340725</v>
      </c>
      <c r="J23" s="6">
        <v>0.56698248419407427</v>
      </c>
      <c r="K23" s="6">
        <v>0.56543860994662298</v>
      </c>
      <c r="L23" s="6">
        <v>0.5636988322583365</v>
      </c>
      <c r="M23" s="6">
        <v>0.5607097963897627</v>
      </c>
      <c r="N23" s="6">
        <v>0.5543628472494242</v>
      </c>
      <c r="O23" s="6">
        <v>0.55179242369453918</v>
      </c>
      <c r="P23" s="6">
        <v>0.54972676754460226</v>
      </c>
      <c r="Q23" s="6">
        <v>0.54753940984722138</v>
      </c>
      <c r="R23" s="6">
        <v>0.54518769142247503</v>
      </c>
      <c r="S23" s="6">
        <v>0.53967957942964551</v>
      </c>
      <c r="T23" s="6">
        <v>0.53167761337801844</v>
      </c>
      <c r="U23" s="6">
        <v>0.5273711627802653</v>
      </c>
      <c r="V23" s="6">
        <v>0.52335214572936828</v>
      </c>
      <c r="W23" s="6">
        <v>0.52367076464898232</v>
      </c>
      <c r="X23" s="6">
        <v>0.52192796302984446</v>
      </c>
      <c r="Y23" s="6">
        <v>0.5252031880866237</v>
      </c>
      <c r="Z23" s="6">
        <v>0.52596287067323366</v>
      </c>
      <c r="AA23" s="6">
        <v>0.52591926523009735</v>
      </c>
      <c r="AB23" s="6">
        <v>0.528220557549828</v>
      </c>
      <c r="AC23" s="6">
        <v>0.52760966832206158</v>
      </c>
      <c r="AD23" s="6">
        <v>0.52669226638567768</v>
      </c>
      <c r="AE23" s="6">
        <v>0.52708978620652303</v>
      </c>
      <c r="AF23" s="6">
        <v>0.52757519197284197</v>
      </c>
      <c r="AG23" s="6">
        <v>0.52815445098009872</v>
      </c>
      <c r="AH23" s="6">
        <v>0.52916102446260727</v>
      </c>
      <c r="AI23" s="6">
        <v>0.53054537872695318</v>
      </c>
      <c r="AJ23" s="6">
        <v>0.53157001768520828</v>
      </c>
      <c r="AK23" s="6">
        <v>0.53314255274340006</v>
      </c>
      <c r="AL23" s="6">
        <v>0.53547407434953453</v>
      </c>
      <c r="AM23" s="6">
        <v>0.53800323379013104</v>
      </c>
      <c r="AN23" s="6">
        <v>0.53959818198039233</v>
      </c>
      <c r="AO23" s="6">
        <v>0.54223010007097494</v>
      </c>
      <c r="AP23" s="6">
        <v>0.54521897923179297</v>
      </c>
      <c r="AQ23" s="6">
        <v>0.54928051988240756</v>
      </c>
      <c r="AR23" s="6">
        <v>0.55282988299052527</v>
      </c>
      <c r="AS23" s="6">
        <v>0.55665216961549868</v>
      </c>
      <c r="AT23" s="6">
        <v>0.56038118600524667</v>
      </c>
      <c r="AU23" s="6">
        <v>0.56521701607215946</v>
      </c>
      <c r="AV23" s="6">
        <v>0.57059494099885999</v>
      </c>
      <c r="AW23" s="6">
        <v>0.57627690904834084</v>
      </c>
      <c r="AX23" s="6">
        <v>0.58139658060701616</v>
      </c>
      <c r="AY23" s="6">
        <v>0.58632701106683938</v>
      </c>
      <c r="AZ23" s="6">
        <v>0.59112779048971809</v>
      </c>
      <c r="BA23" s="6">
        <v>0.59563871513851085</v>
      </c>
      <c r="BB23" s="6">
        <v>0.59954213152284297</v>
      </c>
      <c r="BC23" s="6">
        <v>0.60364391625751979</v>
      </c>
      <c r="BD23" s="6">
        <v>0.60755363646972838</v>
      </c>
      <c r="BE23" s="6">
        <v>0.61116827054117562</v>
      </c>
      <c r="BF23" s="6">
        <v>0.61408981456380107</v>
      </c>
      <c r="BG23" s="6">
        <v>0.61692236795983946</v>
      </c>
      <c r="BH23" s="6">
        <v>0.61831019691041278</v>
      </c>
      <c r="BI23" s="6">
        <v>0.61939154721792411</v>
      </c>
      <c r="BJ23" s="6">
        <v>0.61981455914232686</v>
      </c>
      <c r="BK23" s="6">
        <v>0.62027317374487323</v>
      </c>
      <c r="BL23" s="6">
        <v>0.62030286783133148</v>
      </c>
      <c r="BM23" s="6">
        <v>0.62024864592761819</v>
      </c>
      <c r="BN23" s="6">
        <v>0.62022011291741963</v>
      </c>
      <c r="BO23" s="6">
        <v>0.62017834885807355</v>
      </c>
      <c r="BP23" s="6">
        <v>0.62008274609394709</v>
      </c>
      <c r="BQ23" s="6">
        <v>0.62006047336044212</v>
      </c>
      <c r="BR23" s="6">
        <v>0.61989601651685222</v>
      </c>
      <c r="BS23" s="6">
        <v>0.61982179892211131</v>
      </c>
      <c r="BT23" s="6">
        <v>0.6196020067406881</v>
      </c>
      <c r="BU23" s="6">
        <v>0.61925081908658641</v>
      </c>
      <c r="BV23" s="6">
        <v>0.61888979767694829</v>
      </c>
      <c r="BW23" s="6">
        <v>0.6187158589320001</v>
      </c>
      <c r="BX23" s="6">
        <v>0.61880551749165502</v>
      </c>
      <c r="BY23" s="6">
        <v>0.61879944980660939</v>
      </c>
      <c r="BZ23" s="6">
        <v>0.61936031993391039</v>
      </c>
      <c r="CA23" s="6">
        <v>0.61985827232796487</v>
      </c>
      <c r="CB23" s="6">
        <v>0.6206025978642693</v>
      </c>
      <c r="CC23" s="6">
        <v>0.62121654308074492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0.23759587552506164</v>
      </c>
      <c r="C24" s="6">
        <v>0.24070741136793616</v>
      </c>
      <c r="D24" s="6">
        <v>0.24206293573654011</v>
      </c>
      <c r="E24" s="6">
        <v>0.24224327111205118</v>
      </c>
      <c r="F24" s="6">
        <v>0.24072680073595903</v>
      </c>
      <c r="G24" s="6">
        <v>0.24119810651122542</v>
      </c>
      <c r="H24" s="6">
        <v>0.24039297527819251</v>
      </c>
      <c r="I24" s="6">
        <v>0.2400051329550521</v>
      </c>
      <c r="J24" s="6">
        <v>0.23868876896834218</v>
      </c>
      <c r="K24" s="6">
        <v>0.23581658945417103</v>
      </c>
      <c r="L24" s="6">
        <v>0.23275221890373021</v>
      </c>
      <c r="M24" s="6">
        <v>0.2276896523120705</v>
      </c>
      <c r="N24" s="6">
        <v>0.22205317832129484</v>
      </c>
      <c r="O24" s="6">
        <v>0.21826147550015443</v>
      </c>
      <c r="P24" s="6">
        <v>0.21488693564028755</v>
      </c>
      <c r="Q24" s="6">
        <v>0.21098280822313159</v>
      </c>
      <c r="R24" s="6">
        <v>0.20747049621500452</v>
      </c>
      <c r="S24" s="6">
        <v>0.20278275426591089</v>
      </c>
      <c r="T24" s="6">
        <v>0.19508559076405274</v>
      </c>
      <c r="U24" s="6">
        <v>0.18988647801475309</v>
      </c>
      <c r="V24" s="6">
        <v>0.18482702668855547</v>
      </c>
      <c r="W24" s="6">
        <v>0.18234884091185793</v>
      </c>
      <c r="X24" s="6">
        <v>0.17881650159622284</v>
      </c>
      <c r="Y24" s="6">
        <v>0.1784515756908395</v>
      </c>
      <c r="Z24" s="6">
        <v>0.17806598720457487</v>
      </c>
      <c r="AA24" s="6">
        <v>0.17679694274061467</v>
      </c>
      <c r="AB24" s="6">
        <v>0.17720681310140779</v>
      </c>
      <c r="AC24" s="6">
        <v>0.17730184642165803</v>
      </c>
      <c r="AD24" s="6">
        <v>0.17697241106799461</v>
      </c>
      <c r="AE24" s="6">
        <v>0.17763513402872161</v>
      </c>
      <c r="AF24" s="6">
        <v>0.17817084017086524</v>
      </c>
      <c r="AG24" s="6">
        <v>0.17891977110243015</v>
      </c>
      <c r="AH24" s="6">
        <v>0.18019365660831105</v>
      </c>
      <c r="AI24" s="6">
        <v>0.18185372174068448</v>
      </c>
      <c r="AJ24" s="6">
        <v>0.18343291332512898</v>
      </c>
      <c r="AK24" s="6">
        <v>0.18558863245004398</v>
      </c>
      <c r="AL24" s="6">
        <v>0.18824637735053859</v>
      </c>
      <c r="AM24" s="6">
        <v>0.19132679631585994</v>
      </c>
      <c r="AN24" s="6">
        <v>0.19384361462742494</v>
      </c>
      <c r="AO24" s="6">
        <v>0.19651021209497516</v>
      </c>
      <c r="AP24" s="6">
        <v>0.19931164690952985</v>
      </c>
      <c r="AQ24" s="6">
        <v>0.20255237505802259</v>
      </c>
      <c r="AR24" s="6">
        <v>0.205555012757137</v>
      </c>
      <c r="AS24" s="6">
        <v>0.2084189977265988</v>
      </c>
      <c r="AT24" s="6">
        <v>0.21100222354389958</v>
      </c>
      <c r="AU24" s="6">
        <v>0.21415573079256114</v>
      </c>
      <c r="AV24" s="6">
        <v>0.21739532304279507</v>
      </c>
      <c r="AW24" s="6">
        <v>0.22086552561211539</v>
      </c>
      <c r="AX24" s="6">
        <v>0.22391604256996453</v>
      </c>
      <c r="AY24" s="6">
        <v>0.22689729559345742</v>
      </c>
      <c r="AZ24" s="6">
        <v>0.22983160747716466</v>
      </c>
      <c r="BA24" s="6">
        <v>0.23264122993941841</v>
      </c>
      <c r="BB24" s="6">
        <v>0.23507562698719101</v>
      </c>
      <c r="BC24" s="6">
        <v>0.23776891548940929</v>
      </c>
      <c r="BD24" s="6">
        <v>0.24047319251392738</v>
      </c>
      <c r="BE24" s="6">
        <v>0.24313125087478482</v>
      </c>
      <c r="BF24" s="6">
        <v>0.24546836225624469</v>
      </c>
      <c r="BG24" s="6">
        <v>0.24797959618887008</v>
      </c>
      <c r="BH24" s="6">
        <v>0.24963600815341735</v>
      </c>
      <c r="BI24" s="6">
        <v>0.25108355692444473</v>
      </c>
      <c r="BJ24" s="6">
        <v>0.2520669868236825</v>
      </c>
      <c r="BK24" s="6">
        <v>0.25309609475600281</v>
      </c>
      <c r="BL24" s="6">
        <v>0.25381556697954599</v>
      </c>
      <c r="BM24" s="6">
        <v>0.2544966335751867</v>
      </c>
      <c r="BN24" s="6">
        <v>0.25523392882363805</v>
      </c>
      <c r="BO24" s="6">
        <v>0.25594566441271926</v>
      </c>
      <c r="BP24" s="6">
        <v>0.25661139849067666</v>
      </c>
      <c r="BQ24" s="6">
        <v>0.25728862187611229</v>
      </c>
      <c r="BR24" s="6">
        <v>0.25779607138971811</v>
      </c>
      <c r="BS24" s="6">
        <v>0.25830927225217681</v>
      </c>
      <c r="BT24" s="6">
        <v>0.25861828979724399</v>
      </c>
      <c r="BU24" s="6">
        <v>0.25873405584621939</v>
      </c>
      <c r="BV24" s="6">
        <v>0.2587398515926741</v>
      </c>
      <c r="BW24" s="6">
        <v>0.25879667569616488</v>
      </c>
      <c r="BX24" s="6">
        <v>0.25896439221933287</v>
      </c>
      <c r="BY24" s="6">
        <v>0.25898590423343248</v>
      </c>
      <c r="BZ24" s="6">
        <v>0.25939477291076024</v>
      </c>
      <c r="CA24" s="6">
        <v>0.25972240117130307</v>
      </c>
      <c r="CB24" s="6">
        <v>0.26021558437913661</v>
      </c>
      <c r="CC24" s="6">
        <v>0.26059157810194439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4.2088272693711799</v>
      </c>
      <c r="C25" s="6">
        <v>4.1544213130664192</v>
      </c>
      <c r="D25" s="6">
        <v>4.1311570354925973</v>
      </c>
      <c r="E25" s="6">
        <v>4.1280816404491318</v>
      </c>
      <c r="F25" s="6">
        <v>4.1540866947209967</v>
      </c>
      <c r="G25" s="6">
        <v>4.1459695288008396</v>
      </c>
      <c r="H25" s="6">
        <v>4.1598553320568517</v>
      </c>
      <c r="I25" s="6">
        <v>4.1665775547695425</v>
      </c>
      <c r="J25" s="6">
        <v>4.1895561501372196</v>
      </c>
      <c r="K25" s="6">
        <v>4.2405837617897602</v>
      </c>
      <c r="L25" s="6">
        <v>4.2964144647472295</v>
      </c>
      <c r="M25" s="6">
        <v>4.391943111360213</v>
      </c>
      <c r="N25" s="6">
        <v>4.5034257449495838</v>
      </c>
      <c r="O25" s="6">
        <v>4.581660587185449</v>
      </c>
      <c r="P25" s="6">
        <v>4.6536100345995974</v>
      </c>
      <c r="Q25" s="6">
        <v>4.7397226741925733</v>
      </c>
      <c r="R25" s="6">
        <v>4.8199624440271558</v>
      </c>
      <c r="S25" s="6">
        <v>4.9313858252891212</v>
      </c>
      <c r="T25" s="6">
        <v>5.1259552080884081</v>
      </c>
      <c r="U25" s="6">
        <v>5.2663044280715221</v>
      </c>
      <c r="V25" s="6">
        <v>5.4104641399932243</v>
      </c>
      <c r="W25" s="6">
        <v>5.4839942771194838</v>
      </c>
      <c r="X25" s="6">
        <v>5.5923250431218765</v>
      </c>
      <c r="Y25" s="6">
        <v>5.6037611107030045</v>
      </c>
      <c r="Z25" s="6">
        <v>5.6158956334043113</v>
      </c>
      <c r="AA25" s="6">
        <v>5.6562064054870964</v>
      </c>
      <c r="AB25" s="6">
        <v>5.6431238872725693</v>
      </c>
      <c r="AC25" s="6">
        <v>5.6400991878099616</v>
      </c>
      <c r="AD25" s="6">
        <v>5.6505982710253617</v>
      </c>
      <c r="AE25" s="6">
        <v>5.6295169616519178</v>
      </c>
      <c r="AF25" s="6">
        <v>5.6125906968895887</v>
      </c>
      <c r="AG25" s="6">
        <v>5.5890972464273263</v>
      </c>
      <c r="AH25" s="6">
        <v>5.5495849233678136</v>
      </c>
      <c r="AI25" s="6">
        <v>5.4989251274491737</v>
      </c>
      <c r="AJ25" s="6">
        <v>5.4515843524086209</v>
      </c>
      <c r="AK25" s="6">
        <v>5.3882610524067314</v>
      </c>
      <c r="AL25" s="6">
        <v>5.3121872201443399</v>
      </c>
      <c r="AM25" s="6">
        <v>5.2266594081735818</v>
      </c>
      <c r="AN25" s="6">
        <v>5.1587977345657707</v>
      </c>
      <c r="AO25" s="6">
        <v>5.0887940598053554</v>
      </c>
      <c r="AP25" s="6">
        <v>5.0172682605643866</v>
      </c>
      <c r="AQ25" s="6">
        <v>4.9369946894650969</v>
      </c>
      <c r="AR25" s="6">
        <v>4.8648777112601911</v>
      </c>
      <c r="AS25" s="6">
        <v>4.798027103612629</v>
      </c>
      <c r="AT25" s="6">
        <v>4.739286549707602</v>
      </c>
      <c r="AU25" s="6">
        <v>4.6694991364421412</v>
      </c>
      <c r="AV25" s="6">
        <v>4.5999149659863949</v>
      </c>
      <c r="AW25" s="6">
        <v>4.5276418636569051</v>
      </c>
      <c r="AX25" s="6">
        <v>4.4659596004048758</v>
      </c>
      <c r="AY25" s="6">
        <v>4.4072803837721679</v>
      </c>
      <c r="AZ25" s="6">
        <v>4.3510116427278476</v>
      </c>
      <c r="BA25" s="6">
        <v>4.2984642071416479</v>
      </c>
      <c r="BB25" s="6">
        <v>4.253950155600303</v>
      </c>
      <c r="BC25" s="6">
        <v>4.2057642309620666</v>
      </c>
      <c r="BD25" s="6">
        <v>4.158467684259997</v>
      </c>
      <c r="BE25" s="6">
        <v>4.1130047922758006</v>
      </c>
      <c r="BF25" s="6">
        <v>4.0738447546087384</v>
      </c>
      <c r="BG25" s="6">
        <v>4.0325898395219761</v>
      </c>
      <c r="BH25" s="6">
        <v>4.0058323612731215</v>
      </c>
      <c r="BI25" s="6">
        <v>3.9827379070502689</v>
      </c>
      <c r="BJ25" s="6">
        <v>3.9671994044165988</v>
      </c>
      <c r="BK25" s="6">
        <v>3.951068470511367</v>
      </c>
      <c r="BL25" s="6">
        <v>3.9398686688141002</v>
      </c>
      <c r="BM25" s="6">
        <v>3.9293250600290039</v>
      </c>
      <c r="BN25" s="6">
        <v>3.9179744033599135</v>
      </c>
      <c r="BO25" s="6">
        <v>3.9070792712763955</v>
      </c>
      <c r="BP25" s="6">
        <v>3.8969430270118441</v>
      </c>
      <c r="BQ25" s="6">
        <v>3.8866856711662616</v>
      </c>
      <c r="BR25" s="6">
        <v>3.8790350629054773</v>
      </c>
      <c r="BS25" s="6">
        <v>3.8713283161734151</v>
      </c>
      <c r="BT25" s="6">
        <v>3.8667025475421601</v>
      </c>
      <c r="BU25" s="6">
        <v>3.8649724588028636</v>
      </c>
      <c r="BV25" s="6">
        <v>3.8648858838114668</v>
      </c>
      <c r="BW25" s="6">
        <v>3.8640372690645775</v>
      </c>
      <c r="BX25" s="6">
        <v>3.8615347516697911</v>
      </c>
      <c r="BY25" s="6">
        <v>3.8612140029778117</v>
      </c>
      <c r="BZ25" s="6">
        <v>3.8551277991404658</v>
      </c>
      <c r="CA25" s="6">
        <v>3.850264726839784</v>
      </c>
      <c r="CB25" s="6">
        <v>3.8429673702516998</v>
      </c>
      <c r="CC25" s="6">
        <v>3.8374225571050355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0.53390462651641601</v>
      </c>
      <c r="C27" s="6">
        <v>0.53861346100965657</v>
      </c>
      <c r="D27" s="6">
        <v>0.53890336381434167</v>
      </c>
      <c r="E27" s="6">
        <v>0.53795918631916861</v>
      </c>
      <c r="F27" s="6">
        <v>0.53562627789997563</v>
      </c>
      <c r="G27" s="6">
        <v>0.5362935044859507</v>
      </c>
      <c r="H27" s="6">
        <v>0.5347284671556416</v>
      </c>
      <c r="I27" s="6">
        <v>0.53318009708894032</v>
      </c>
      <c r="J27" s="6">
        <v>0.53156405800450257</v>
      </c>
      <c r="K27" s="6">
        <v>0.52904704524733981</v>
      </c>
      <c r="L27" s="6">
        <v>0.52739525344271898</v>
      </c>
      <c r="M27" s="6">
        <v>0.52325556050306865</v>
      </c>
      <c r="N27" s="6">
        <v>0.51601530623160452</v>
      </c>
      <c r="O27" s="6">
        <v>0.51229697252937556</v>
      </c>
      <c r="P27" s="6">
        <v>0.50971285810259614</v>
      </c>
      <c r="Q27" s="6">
        <v>0.50638451393119277</v>
      </c>
      <c r="R27" s="6">
        <v>0.50100579899158093</v>
      </c>
      <c r="S27" s="6">
        <v>0.49505280854176559</v>
      </c>
      <c r="T27" s="6">
        <v>0.49126550709184719</v>
      </c>
      <c r="U27" s="6">
        <v>0.49006430507575199</v>
      </c>
      <c r="V27" s="6">
        <v>0.48670177433668294</v>
      </c>
      <c r="W27" s="6">
        <v>0.48791420989988282</v>
      </c>
      <c r="X27" s="6">
        <v>0.48796429818694481</v>
      </c>
      <c r="Y27" s="6">
        <v>0.49042580446812872</v>
      </c>
      <c r="Z27" s="6">
        <v>0.49021674072270577</v>
      </c>
      <c r="AA27" s="6">
        <v>0.49002730715342052</v>
      </c>
      <c r="AB27" s="6">
        <v>0.49052787475404996</v>
      </c>
      <c r="AC27" s="6">
        <v>0.49050966192885448</v>
      </c>
      <c r="AD27" s="6">
        <v>0.49001886218737101</v>
      </c>
      <c r="AE27" s="6">
        <v>0.48902653062979079</v>
      </c>
      <c r="AF27" s="6">
        <v>0.48820067096975756</v>
      </c>
      <c r="AG27" s="6">
        <v>0.48784604791633523</v>
      </c>
      <c r="AH27" s="6">
        <v>0.48729627354132099</v>
      </c>
      <c r="AI27" s="6">
        <v>0.48776721517154853</v>
      </c>
      <c r="AJ27" s="6">
        <v>0.48873217549062953</v>
      </c>
      <c r="AK27" s="6">
        <v>0.49037062728209874</v>
      </c>
      <c r="AL27" s="6">
        <v>0.49267168195232225</v>
      </c>
      <c r="AM27" s="6">
        <v>0.49502752309058934</v>
      </c>
      <c r="AN27" s="6">
        <v>0.49844006082978876</v>
      </c>
      <c r="AO27" s="6">
        <v>0.50246169886182634</v>
      </c>
      <c r="AP27" s="6">
        <v>0.50717959307387539</v>
      </c>
      <c r="AQ27" s="6">
        <v>0.51183437313153402</v>
      </c>
      <c r="AR27" s="6">
        <v>0.51639442267163449</v>
      </c>
      <c r="AS27" s="6">
        <v>0.52197632278328099</v>
      </c>
      <c r="AT27" s="6">
        <v>0.5273822450530059</v>
      </c>
      <c r="AU27" s="6">
        <v>0.53290122689089836</v>
      </c>
      <c r="AV27" s="6">
        <v>0.53783962505490479</v>
      </c>
      <c r="AW27" s="6">
        <v>0.54269995043373498</v>
      </c>
      <c r="AX27" s="6">
        <v>0.54742840750619837</v>
      </c>
      <c r="AY27" s="6">
        <v>0.55191998670139086</v>
      </c>
      <c r="AZ27" s="6">
        <v>0.55581939738953046</v>
      </c>
      <c r="BA27" s="6">
        <v>0.55989194312340185</v>
      </c>
      <c r="BB27" s="6">
        <v>0.56379721729723231</v>
      </c>
      <c r="BC27" s="6">
        <v>0.56744767110123429</v>
      </c>
      <c r="BD27" s="6">
        <v>0.5703590191593686</v>
      </c>
      <c r="BE27" s="6">
        <v>0.57315501572227145</v>
      </c>
      <c r="BF27" s="6">
        <v>0.57482415542541998</v>
      </c>
      <c r="BG27" s="6">
        <v>0.57611919971232273</v>
      </c>
      <c r="BH27" s="6">
        <v>0.57677667773333885</v>
      </c>
      <c r="BI27" s="6">
        <v>0.57743168072785067</v>
      </c>
      <c r="BJ27" s="6">
        <v>0.57759485213048645</v>
      </c>
      <c r="BK27" s="6">
        <v>0.57763294204005278</v>
      </c>
      <c r="BL27" s="6">
        <v>0.57773171279071145</v>
      </c>
      <c r="BM27" s="6">
        <v>0.57781506703227947</v>
      </c>
      <c r="BN27" s="6">
        <v>0.57784609235399231</v>
      </c>
      <c r="BO27" s="6">
        <v>0.57788085450739157</v>
      </c>
      <c r="BP27" s="6">
        <v>0.57777749179288351</v>
      </c>
      <c r="BQ27" s="6">
        <v>0.57777860776070344</v>
      </c>
      <c r="BR27" s="6">
        <v>0.5775968760296516</v>
      </c>
      <c r="BS27" s="6">
        <v>0.57730099466377116</v>
      </c>
      <c r="BT27" s="6">
        <v>0.57701017875077176</v>
      </c>
      <c r="BU27" s="6">
        <v>0.57689378662565016</v>
      </c>
      <c r="BV27" s="6">
        <v>0.5770406892543839</v>
      </c>
      <c r="BW27" s="6">
        <v>0.57708626703849941</v>
      </c>
      <c r="BX27" s="6">
        <v>0.57765940100177526</v>
      </c>
      <c r="BY27" s="6">
        <v>0.5781784381504268</v>
      </c>
      <c r="BZ27" s="6">
        <v>0.57894435742326278</v>
      </c>
      <c r="CA27" s="6">
        <v>0.5795638979405594</v>
      </c>
      <c r="CB27" s="6">
        <v>0.58056017764011003</v>
      </c>
      <c r="CC27" s="6">
        <v>0.58196222718366974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0.26704894859159989</v>
      </c>
      <c r="C28" s="6">
        <v>0.26920078288015786</v>
      </c>
      <c r="D28" s="6">
        <v>0.26886224926847202</v>
      </c>
      <c r="E28" s="6">
        <v>0.26814260967076486</v>
      </c>
      <c r="F28" s="6">
        <v>0.26602589446946678</v>
      </c>
      <c r="G28" s="6">
        <v>0.2668739639860066</v>
      </c>
      <c r="H28" s="6">
        <v>0.26546559443065848</v>
      </c>
      <c r="I28" s="6">
        <v>0.26342693719458643</v>
      </c>
      <c r="J28" s="6">
        <v>0.26073303134021081</v>
      </c>
      <c r="K28" s="6">
        <v>0.25646959814853776</v>
      </c>
      <c r="L28" s="6">
        <v>0.25266508817636857</v>
      </c>
      <c r="M28" s="6">
        <v>0.24679977206841683</v>
      </c>
      <c r="N28" s="6">
        <v>0.24033045322705365</v>
      </c>
      <c r="O28" s="6">
        <v>0.23656982451045783</v>
      </c>
      <c r="P28" s="6">
        <v>0.23320306876529584</v>
      </c>
      <c r="Q28" s="6">
        <v>0.22850734263459524</v>
      </c>
      <c r="R28" s="6">
        <v>0.22237910034118566</v>
      </c>
      <c r="S28" s="6">
        <v>0.21680234191302811</v>
      </c>
      <c r="T28" s="6">
        <v>0.21158867704915515</v>
      </c>
      <c r="U28" s="6">
        <v>0.20798493439569365</v>
      </c>
      <c r="V28" s="6">
        <v>0.20259534601956605</v>
      </c>
      <c r="W28" s="6">
        <v>0.20083015091396297</v>
      </c>
      <c r="X28" s="6">
        <v>0.1986950745054982</v>
      </c>
      <c r="Y28" s="6">
        <v>0.19795039967206396</v>
      </c>
      <c r="Z28" s="6">
        <v>0.19697891939050866</v>
      </c>
      <c r="AA28" s="6">
        <v>0.1958112306783388</v>
      </c>
      <c r="AB28" s="6">
        <v>0.19574558040455262</v>
      </c>
      <c r="AC28" s="6">
        <v>0.19606360795733607</v>
      </c>
      <c r="AD28" s="6">
        <v>0.19637564182115283</v>
      </c>
      <c r="AE28" s="6">
        <v>0.19662830957355215</v>
      </c>
      <c r="AF28" s="6">
        <v>0.19721238792254436</v>
      </c>
      <c r="AG28" s="6">
        <v>0.19822654427506778</v>
      </c>
      <c r="AH28" s="6">
        <v>0.1991850941652839</v>
      </c>
      <c r="AI28" s="6">
        <v>0.20088307677459827</v>
      </c>
      <c r="AJ28" s="6">
        <v>0.20312441649088611</v>
      </c>
      <c r="AK28" s="6">
        <v>0.20602233205198608</v>
      </c>
      <c r="AL28" s="6">
        <v>0.20875132401372273</v>
      </c>
      <c r="AM28" s="6">
        <v>0.21150774949467677</v>
      </c>
      <c r="AN28" s="6">
        <v>0.21450821817199489</v>
      </c>
      <c r="AO28" s="6">
        <v>0.21793878575496925</v>
      </c>
      <c r="AP28" s="6">
        <v>0.22130970365083907</v>
      </c>
      <c r="AQ28" s="6">
        <v>0.22451185853107616</v>
      </c>
      <c r="AR28" s="6">
        <v>0.22741441675372437</v>
      </c>
      <c r="AS28" s="6">
        <v>0.23091084803092535</v>
      </c>
      <c r="AT28" s="6">
        <v>0.23434433229016569</v>
      </c>
      <c r="AU28" s="6">
        <v>0.23793907444055779</v>
      </c>
      <c r="AV28" s="6">
        <v>0.24110181149451917</v>
      </c>
      <c r="AW28" s="6">
        <v>0.24421093762248355</v>
      </c>
      <c r="AX28" s="6">
        <v>0.24727328390752368</v>
      </c>
      <c r="AY28" s="6">
        <v>0.25020899535271429</v>
      </c>
      <c r="AZ28" s="6">
        <v>0.25274135409834092</v>
      </c>
      <c r="BA28" s="6">
        <v>0.25552251946683602</v>
      </c>
      <c r="BB28" s="6">
        <v>0.25832256513507829</v>
      </c>
      <c r="BC28" s="6">
        <v>0.26110333643652961</v>
      </c>
      <c r="BD28" s="6">
        <v>0.26354151916536867</v>
      </c>
      <c r="BE28" s="6">
        <v>0.26616852500758242</v>
      </c>
      <c r="BF28" s="6">
        <v>0.26794919207840689</v>
      </c>
      <c r="BG28" s="6">
        <v>0.26950632519721068</v>
      </c>
      <c r="BH28" s="6">
        <v>0.27060576619320381</v>
      </c>
      <c r="BI28" s="6">
        <v>0.27174963003145325</v>
      </c>
      <c r="BJ28" s="6">
        <v>0.27255130245513592</v>
      </c>
      <c r="BK28" s="6">
        <v>0.27331450863390694</v>
      </c>
      <c r="BL28" s="6">
        <v>0.27414454956710721</v>
      </c>
      <c r="BM28" s="6">
        <v>0.27497316234219987</v>
      </c>
      <c r="BN28" s="6">
        <v>0.27573944324273486</v>
      </c>
      <c r="BO28" s="6">
        <v>0.27647407216283254</v>
      </c>
      <c r="BP28" s="6">
        <v>0.27704721636603152</v>
      </c>
      <c r="BQ28" s="6">
        <v>0.27762150755504927</v>
      </c>
      <c r="BR28" s="6">
        <v>0.27794860211873929</v>
      </c>
      <c r="BS28" s="6">
        <v>0.27808429964173526</v>
      </c>
      <c r="BT28" s="6">
        <v>0.27810682417647337</v>
      </c>
      <c r="BU28" s="6">
        <v>0.27816137647152633</v>
      </c>
      <c r="BV28" s="6">
        <v>0.2783434187829199</v>
      </c>
      <c r="BW28" s="6">
        <v>0.27836490230186561</v>
      </c>
      <c r="BX28" s="6">
        <v>0.27875281045961781</v>
      </c>
      <c r="BY28" s="6">
        <v>0.27904743130117454</v>
      </c>
      <c r="BZ28" s="6">
        <v>0.27951839210790985</v>
      </c>
      <c r="CA28" s="6">
        <v>0.27986280294541926</v>
      </c>
      <c r="CB28" s="6">
        <v>0.28051421656902314</v>
      </c>
      <c r="CC28" s="6">
        <v>0.28149974939627281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3.7446318559722473</v>
      </c>
      <c r="C29" s="7">
        <v>3.7146994496118442</v>
      </c>
      <c r="D29" s="7">
        <v>3.7193767541587865</v>
      </c>
      <c r="E29" s="7">
        <v>3.729358796156403</v>
      </c>
      <c r="F29" s="7">
        <v>3.7590325633310688</v>
      </c>
      <c r="G29" s="7">
        <v>3.7470871457975363</v>
      </c>
      <c r="H29" s="7">
        <v>3.7669664957701592</v>
      </c>
      <c r="I29" s="7">
        <v>3.7961189946999485</v>
      </c>
      <c r="J29" s="7">
        <v>3.8353406734077189</v>
      </c>
      <c r="K29" s="7">
        <v>3.8990976210008204</v>
      </c>
      <c r="L29" s="7">
        <v>3.9578083668685045</v>
      </c>
      <c r="M29" s="7">
        <v>4.0518675994675721</v>
      </c>
      <c r="N29" s="7">
        <v>4.1609375198707923</v>
      </c>
      <c r="O29" s="7">
        <v>4.2270818016174916</v>
      </c>
      <c r="P29" s="7">
        <v>4.2881082367163739</v>
      </c>
      <c r="Q29" s="7">
        <v>4.3762269889029088</v>
      </c>
      <c r="R29" s="7">
        <v>4.4968254591629684</v>
      </c>
      <c r="S29" s="7">
        <v>4.6124963004373702</v>
      </c>
      <c r="T29" s="7">
        <v>4.7261508221807409</v>
      </c>
      <c r="U29" s="7">
        <v>4.8080405578679501</v>
      </c>
      <c r="V29" s="7">
        <v>4.9359475409836069</v>
      </c>
      <c r="W29" s="7">
        <v>4.9793320148845925</v>
      </c>
      <c r="X29" s="7">
        <v>5.0328373890935509</v>
      </c>
      <c r="Y29" s="7">
        <v>5.0517705529095052</v>
      </c>
      <c r="Z29" s="7">
        <v>5.0766853787917805</v>
      </c>
      <c r="AA29" s="7">
        <v>5.1069593737588566</v>
      </c>
      <c r="AB29" s="7">
        <v>5.1086721750410575</v>
      </c>
      <c r="AC29" s="7">
        <v>5.1003855861797796</v>
      </c>
      <c r="AD29" s="7">
        <v>5.092281256097638</v>
      </c>
      <c r="AE29" s="7">
        <v>5.0857376649822292</v>
      </c>
      <c r="AF29" s="7">
        <v>5.0706753796457873</v>
      </c>
      <c r="AG29" s="7">
        <v>5.0447330535730694</v>
      </c>
      <c r="AH29" s="7">
        <v>5.0204559944139167</v>
      </c>
      <c r="AI29" s="7">
        <v>4.9780201301976987</v>
      </c>
      <c r="AJ29" s="7">
        <v>4.9230910654449485</v>
      </c>
      <c r="AK29" s="7">
        <v>4.8538427365615284</v>
      </c>
      <c r="AL29" s="7">
        <v>4.7903887782491994</v>
      </c>
      <c r="AM29" s="7">
        <v>4.7279591522728959</v>
      </c>
      <c r="AN29" s="7">
        <v>4.6618260527351438</v>
      </c>
      <c r="AO29" s="7">
        <v>4.5884443952271532</v>
      </c>
      <c r="AP29" s="7">
        <v>4.518554692828574</v>
      </c>
      <c r="AQ29" s="7">
        <v>4.454107709689568</v>
      </c>
      <c r="AR29" s="7">
        <v>4.3972586007286321</v>
      </c>
      <c r="AS29" s="7">
        <v>4.3306757067821788</v>
      </c>
      <c r="AT29" s="7">
        <v>4.2672250283475934</v>
      </c>
      <c r="AU29" s="7">
        <v>4.2027565348448945</v>
      </c>
      <c r="AV29" s="7">
        <v>4.147625411029864</v>
      </c>
      <c r="AW29" s="7">
        <v>4.094820689587058</v>
      </c>
      <c r="AX29" s="7">
        <v>4.044108543379819</v>
      </c>
      <c r="AY29" s="7">
        <v>3.9966588674812482</v>
      </c>
      <c r="AZ29" s="7">
        <v>3.9566140791146625</v>
      </c>
      <c r="BA29" s="7">
        <v>3.913549389253689</v>
      </c>
      <c r="BB29" s="7">
        <v>3.871129103557386</v>
      </c>
      <c r="BC29" s="7">
        <v>3.8299012706912894</v>
      </c>
      <c r="BD29" s="7">
        <v>3.7944685268832874</v>
      </c>
      <c r="BE29" s="7">
        <v>3.7570182273486799</v>
      </c>
      <c r="BF29" s="7">
        <v>3.732050812481575</v>
      </c>
      <c r="BG29" s="7">
        <v>3.710488053548473</v>
      </c>
      <c r="BH29" s="7">
        <v>3.6954127551222693</v>
      </c>
      <c r="BI29" s="7">
        <v>3.6798578157558355</v>
      </c>
      <c r="BJ29" s="7">
        <v>3.6690340166861164</v>
      </c>
      <c r="BK29" s="7">
        <v>3.6587885692502957</v>
      </c>
      <c r="BL29" s="7">
        <v>3.6477106751860195</v>
      </c>
      <c r="BM29" s="7">
        <v>3.6367185491197698</v>
      </c>
      <c r="BN29" s="7">
        <v>3.6266120952441856</v>
      </c>
      <c r="BO29" s="7">
        <v>3.6169756974933929</v>
      </c>
      <c r="BP29" s="7">
        <v>3.6094930427989276</v>
      </c>
      <c r="BQ29" s="7">
        <v>3.6020264020852601</v>
      </c>
      <c r="BR29" s="7">
        <v>3.5977874771710536</v>
      </c>
      <c r="BS29" s="7">
        <v>3.5960318554061899</v>
      </c>
      <c r="BT29" s="7">
        <v>3.5957406042127449</v>
      </c>
      <c r="BU29" s="7">
        <v>3.5950354167964935</v>
      </c>
      <c r="BV29" s="7">
        <v>3.5926841898133763</v>
      </c>
      <c r="BW29" s="7">
        <v>3.5924069152783344</v>
      </c>
      <c r="BX29" s="7">
        <v>3.5874077766289192</v>
      </c>
      <c r="BY29" s="7">
        <v>3.5836201585410934</v>
      </c>
      <c r="BZ29" s="7">
        <v>3.5775821135016539</v>
      </c>
      <c r="CA29" s="7">
        <v>3.5731793917429844</v>
      </c>
      <c r="CB29" s="7">
        <v>3.5648817098506687</v>
      </c>
      <c r="CC29" s="7">
        <v>3.5524010310655019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E76A-142A-4DB0-A83C-348892629341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11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1.9044095092996269</v>
      </c>
      <c r="C5" s="6">
        <v>1.8734062364334965</v>
      </c>
      <c r="D5" s="6">
        <v>1.7918369930376965</v>
      </c>
      <c r="E5" s="6">
        <v>1.704590089134506</v>
      </c>
      <c r="F5" s="6">
        <v>1.7550592292668266</v>
      </c>
      <c r="G5" s="6">
        <v>1.8125915566351318</v>
      </c>
      <c r="H5" s="6">
        <v>1.7789022005549153</v>
      </c>
      <c r="I5" s="6">
        <v>1.7564649261761671</v>
      </c>
      <c r="J5" s="6">
        <v>1.7699941067402825</v>
      </c>
      <c r="K5" s="6">
        <v>1.8991535300389051</v>
      </c>
      <c r="L5" s="6">
        <v>1.7998053584846723</v>
      </c>
      <c r="M5" s="6">
        <v>1.8377820178796347</v>
      </c>
      <c r="N5" s="6">
        <v>1.845802143878168</v>
      </c>
      <c r="O5" s="6">
        <v>1.8350821046101122</v>
      </c>
      <c r="P5" s="6">
        <v>1.8576829825950203</v>
      </c>
      <c r="Q5" s="6">
        <v>1.8554817293436965</v>
      </c>
      <c r="R5" s="6">
        <v>1.8736950392580571</v>
      </c>
      <c r="S5" s="6">
        <v>1.9922500757931803</v>
      </c>
      <c r="T5" s="6">
        <v>1.9187464084089305</v>
      </c>
      <c r="U5" s="6">
        <v>1.9507797523597299</v>
      </c>
      <c r="V5" s="6">
        <v>1.9226404095737357</v>
      </c>
      <c r="W5" s="6">
        <v>1.9349013097145196</v>
      </c>
      <c r="X5" s="6">
        <v>1.8812123613917688</v>
      </c>
      <c r="Y5" s="6">
        <v>1.8294598107622697</v>
      </c>
      <c r="Z5" s="6">
        <v>1.8028282314033306</v>
      </c>
      <c r="AA5" s="6">
        <v>1.6744602823308998</v>
      </c>
      <c r="AB5" s="6">
        <v>1.6766037750677616</v>
      </c>
      <c r="AC5" s="6">
        <v>1.6761039577308507</v>
      </c>
      <c r="AD5" s="6">
        <v>1.6894619434488447</v>
      </c>
      <c r="AE5" s="6">
        <v>1.6995996450752227</v>
      </c>
      <c r="AF5" s="6">
        <v>1.7136707572928547</v>
      </c>
      <c r="AG5" s="6">
        <v>1.7326052278040256</v>
      </c>
      <c r="AH5" s="6">
        <v>1.7515494732309633</v>
      </c>
      <c r="AI5" s="6">
        <v>1.7735364424306683</v>
      </c>
      <c r="AJ5" s="6">
        <v>1.7963953404201931</v>
      </c>
      <c r="AK5" s="6">
        <v>1.8224749699323697</v>
      </c>
      <c r="AL5" s="6">
        <v>1.850977875567126</v>
      </c>
      <c r="AM5" s="6">
        <v>1.8761647001396542</v>
      </c>
      <c r="AN5" s="6">
        <v>1.9063266599729076</v>
      </c>
      <c r="AO5" s="6">
        <v>1.9371998757801687</v>
      </c>
      <c r="AP5" s="6">
        <v>1.9396370620472907</v>
      </c>
      <c r="AQ5" s="6">
        <v>1.9379885600723779</v>
      </c>
      <c r="AR5" s="6">
        <v>1.9389715225795954</v>
      </c>
      <c r="AS5" s="6">
        <v>1.9344521558556818</v>
      </c>
      <c r="AT5" s="6">
        <v>1.9321330811953126</v>
      </c>
      <c r="AU5" s="6">
        <v>1.934097658780761</v>
      </c>
      <c r="AV5" s="6">
        <v>1.9324050032802034</v>
      </c>
      <c r="AW5" s="6">
        <v>1.9267685104043606</v>
      </c>
      <c r="AX5" s="6">
        <v>1.9272051048454457</v>
      </c>
      <c r="AY5" s="6">
        <v>1.9310442739857387</v>
      </c>
      <c r="AZ5" s="6">
        <v>1.9281377017474077</v>
      </c>
      <c r="BA5" s="6">
        <v>1.9303270623999609</v>
      </c>
      <c r="BB5" s="6">
        <v>1.9309982345434944</v>
      </c>
      <c r="BC5" s="6">
        <v>1.931137463695082</v>
      </c>
      <c r="BD5" s="6">
        <v>1.9361922227081834</v>
      </c>
      <c r="BE5" s="6">
        <v>1.9373402117215437</v>
      </c>
      <c r="BF5" s="6">
        <v>1.9419068526071617</v>
      </c>
      <c r="BG5" s="6">
        <v>1.9460698318886545</v>
      </c>
      <c r="BH5" s="6">
        <v>1.9464938745861002</v>
      </c>
      <c r="BI5" s="6">
        <v>1.9486990823365056</v>
      </c>
      <c r="BJ5" s="6">
        <v>1.9526983770532627</v>
      </c>
      <c r="BK5" s="6">
        <v>1.9569836410010721</v>
      </c>
      <c r="BL5" s="6">
        <v>1.9590086032527112</v>
      </c>
      <c r="BM5" s="6">
        <v>1.9590486156598568</v>
      </c>
      <c r="BN5" s="6">
        <v>1.9600470698151502</v>
      </c>
      <c r="BO5" s="6">
        <v>1.959971664981639</v>
      </c>
      <c r="BP5" s="6">
        <v>1.9579869459592694</v>
      </c>
      <c r="BQ5" s="6">
        <v>1.9562316522731014</v>
      </c>
      <c r="BR5" s="6">
        <v>1.952435784256304</v>
      </c>
      <c r="BS5" s="6">
        <v>1.9519310836944737</v>
      </c>
      <c r="BT5" s="6">
        <v>1.9490741477303704</v>
      </c>
      <c r="BU5" s="6">
        <v>1.947616579901571</v>
      </c>
      <c r="BV5" s="6">
        <v>1.9445500663473212</v>
      </c>
      <c r="BW5" s="6">
        <v>1.9425208176015707</v>
      </c>
      <c r="BX5" s="6">
        <v>1.941250061115996</v>
      </c>
      <c r="BY5" s="6">
        <v>1.9390258056402065</v>
      </c>
      <c r="BZ5" s="6">
        <v>1.9384124522910779</v>
      </c>
      <c r="CA5" s="6">
        <v>1.9368438521774969</v>
      </c>
      <c r="CB5" s="6">
        <v>1.9374807079683667</v>
      </c>
      <c r="CC5" s="6">
        <v>1.9370417284741219</v>
      </c>
    </row>
    <row r="6" spans="1:82" x14ac:dyDescent="0.25">
      <c r="A6" s="2" t="str">
        <f>"Levensverwachting bij de geboorte - Mannen"</f>
        <v>Levensverwachting bij de geboorte - Mannen</v>
      </c>
      <c r="B6" s="6">
        <v>71.187640417426735</v>
      </c>
      <c r="C6" s="6">
        <v>71.449731265623072</v>
      </c>
      <c r="D6" s="6">
        <v>71.227145320509109</v>
      </c>
      <c r="E6" s="6">
        <v>71.602769987938757</v>
      </c>
      <c r="F6" s="6">
        <v>72.070518098400655</v>
      </c>
      <c r="G6" s="6">
        <v>72.474285474212181</v>
      </c>
      <c r="H6" s="6">
        <v>72.686700125764929</v>
      </c>
      <c r="I6" s="6">
        <v>72.075272070692918</v>
      </c>
      <c r="J6" s="6">
        <v>72.541125250562175</v>
      </c>
      <c r="K6" s="6">
        <v>73.551812053034098</v>
      </c>
      <c r="L6" s="6">
        <v>73.13548647435185</v>
      </c>
      <c r="M6" s="6">
        <v>74.163688127755293</v>
      </c>
      <c r="N6" s="6">
        <v>74.03643637532754</v>
      </c>
      <c r="O6" s="6">
        <v>74.099345540432182</v>
      </c>
      <c r="P6" s="6">
        <v>74.663633115778794</v>
      </c>
      <c r="Q6" s="6">
        <v>74.199069198840846</v>
      </c>
      <c r="R6" s="6">
        <v>75.443110727842765</v>
      </c>
      <c r="S6" s="6">
        <v>74.492563033384471</v>
      </c>
      <c r="T6" s="6">
        <v>75.631318172599094</v>
      </c>
      <c r="U6" s="6">
        <v>75.404915514837612</v>
      </c>
      <c r="V6" s="6">
        <v>75.794509868357778</v>
      </c>
      <c r="W6" s="6">
        <v>76.646208203996139</v>
      </c>
      <c r="X6" s="6">
        <v>76.024829331787572</v>
      </c>
      <c r="Y6" s="6">
        <v>77.069913452968194</v>
      </c>
      <c r="Z6" s="6">
        <v>77.667331543608924</v>
      </c>
      <c r="AA6" s="6">
        <v>76.639569810705765</v>
      </c>
      <c r="AB6" s="6">
        <v>77.206148066380038</v>
      </c>
      <c r="AC6" s="6">
        <v>78.253741002108654</v>
      </c>
      <c r="AD6" s="6">
        <v>78.496752751392435</v>
      </c>
      <c r="AE6" s="6">
        <v>78.678177595494247</v>
      </c>
      <c r="AF6" s="6">
        <v>78.843387439060862</v>
      </c>
      <c r="AG6" s="6">
        <v>78.994070118452584</v>
      </c>
      <c r="AH6" s="6">
        <v>79.190692694263774</v>
      </c>
      <c r="AI6" s="6">
        <v>79.413385108519449</v>
      </c>
      <c r="AJ6" s="6">
        <v>79.632947509520392</v>
      </c>
      <c r="AK6" s="6">
        <v>79.804384446502326</v>
      </c>
      <c r="AL6" s="6">
        <v>79.934144108498472</v>
      </c>
      <c r="AM6" s="6">
        <v>80.150448642706863</v>
      </c>
      <c r="AN6" s="6">
        <v>80.330202310912171</v>
      </c>
      <c r="AO6" s="6">
        <v>80.533966132976119</v>
      </c>
      <c r="AP6" s="6">
        <v>80.730183129103636</v>
      </c>
      <c r="AQ6" s="6">
        <v>80.911591543984926</v>
      </c>
      <c r="AR6" s="6">
        <v>81.076704195032249</v>
      </c>
      <c r="AS6" s="6">
        <v>81.306702774537911</v>
      </c>
      <c r="AT6" s="6">
        <v>81.447752725084072</v>
      </c>
      <c r="AU6" s="6">
        <v>81.659212612085511</v>
      </c>
      <c r="AV6" s="6">
        <v>81.867415365285197</v>
      </c>
      <c r="AW6" s="6">
        <v>81.974003464842411</v>
      </c>
      <c r="AX6" s="6">
        <v>82.21782117936435</v>
      </c>
      <c r="AY6" s="6">
        <v>82.335322659155707</v>
      </c>
      <c r="AZ6" s="6">
        <v>82.534790703156801</v>
      </c>
      <c r="BA6" s="6">
        <v>82.697008886405598</v>
      </c>
      <c r="BB6" s="6">
        <v>82.895404466125612</v>
      </c>
      <c r="BC6" s="6">
        <v>82.97263031241549</v>
      </c>
      <c r="BD6" s="6">
        <v>83.224204312022508</v>
      </c>
      <c r="BE6" s="6">
        <v>83.318751727583333</v>
      </c>
      <c r="BF6" s="6">
        <v>83.498502751564203</v>
      </c>
      <c r="BG6" s="6">
        <v>83.630571228407035</v>
      </c>
      <c r="BH6" s="6">
        <v>83.841594318745081</v>
      </c>
      <c r="BI6" s="6">
        <v>83.929734301549445</v>
      </c>
      <c r="BJ6" s="6">
        <v>84.10458984649658</v>
      </c>
      <c r="BK6" s="6">
        <v>84.256666720017705</v>
      </c>
      <c r="BL6" s="6">
        <v>84.425468311707988</v>
      </c>
      <c r="BM6" s="6">
        <v>84.561105495967681</v>
      </c>
      <c r="BN6" s="6">
        <v>84.756304985923322</v>
      </c>
      <c r="BO6" s="6">
        <v>84.882954362695912</v>
      </c>
      <c r="BP6" s="6">
        <v>85.068280605359575</v>
      </c>
      <c r="BQ6" s="6">
        <v>85.220746101640643</v>
      </c>
      <c r="BR6" s="6">
        <v>85.317409305288336</v>
      </c>
      <c r="BS6" s="6">
        <v>85.503702672654015</v>
      </c>
      <c r="BT6" s="6">
        <v>85.63774731555624</v>
      </c>
      <c r="BU6" s="6">
        <v>85.843383327183318</v>
      </c>
      <c r="BV6" s="6">
        <v>85.928701469973745</v>
      </c>
      <c r="BW6" s="6">
        <v>86.089180012277026</v>
      </c>
      <c r="BX6" s="6">
        <v>86.192614267360852</v>
      </c>
      <c r="BY6" s="6">
        <v>86.36668596803662</v>
      </c>
      <c r="BZ6" s="6">
        <v>86.48783774730407</v>
      </c>
      <c r="CA6" s="6">
        <v>86.602924587534091</v>
      </c>
      <c r="CB6" s="6">
        <v>86.720846203178809</v>
      </c>
      <c r="CC6" s="6">
        <v>86.815998792940135</v>
      </c>
    </row>
    <row r="7" spans="1:82" x14ac:dyDescent="0.25">
      <c r="A7" s="2" t="str">
        <f>"Levensverwachting bij de geboorte - Vrouwen"</f>
        <v>Levensverwachting bij de geboorte - Vrouwen</v>
      </c>
      <c r="B7" s="6">
        <v>78.698446742328542</v>
      </c>
      <c r="C7" s="6">
        <v>79.801741535259708</v>
      </c>
      <c r="D7" s="6">
        <v>78.852452865363716</v>
      </c>
      <c r="E7" s="6">
        <v>79.559119930601156</v>
      </c>
      <c r="F7" s="6">
        <v>79.781137840775301</v>
      </c>
      <c r="G7" s="6">
        <v>79.461229122860686</v>
      </c>
      <c r="H7" s="6">
        <v>78.768561058614196</v>
      </c>
      <c r="I7" s="6">
        <v>80.197711606778384</v>
      </c>
      <c r="J7" s="6">
        <v>80.082405792365279</v>
      </c>
      <c r="K7" s="6">
        <v>80.725616527399481</v>
      </c>
      <c r="L7" s="6">
        <v>80.689439825798019</v>
      </c>
      <c r="M7" s="6">
        <v>80.919711543044855</v>
      </c>
      <c r="N7" s="6">
        <v>80.936900333564296</v>
      </c>
      <c r="O7" s="6">
        <v>81.408163589460727</v>
      </c>
      <c r="P7" s="6">
        <v>80.847634928200094</v>
      </c>
      <c r="Q7" s="6">
        <v>81.490857287359404</v>
      </c>
      <c r="R7" s="6">
        <v>81.09870445284848</v>
      </c>
      <c r="S7" s="6">
        <v>81.516157907115158</v>
      </c>
      <c r="T7" s="6">
        <v>81.4131327505673</v>
      </c>
      <c r="U7" s="6">
        <v>81.901756859147966</v>
      </c>
      <c r="V7" s="6">
        <v>82.624203604469855</v>
      </c>
      <c r="W7" s="6">
        <v>81.837771516673598</v>
      </c>
      <c r="X7" s="6">
        <v>81.863982471284416</v>
      </c>
      <c r="Y7" s="6">
        <v>83.201212274767627</v>
      </c>
      <c r="Z7" s="6">
        <v>81.86750067863521</v>
      </c>
      <c r="AA7" s="6">
        <v>82.780632770241638</v>
      </c>
      <c r="AB7" s="6">
        <v>82.914225089411048</v>
      </c>
      <c r="AC7" s="6">
        <v>83.346917066365933</v>
      </c>
      <c r="AD7" s="6">
        <v>83.442897281113432</v>
      </c>
      <c r="AE7" s="6">
        <v>83.56797258236746</v>
      </c>
      <c r="AF7" s="6">
        <v>83.661082053280012</v>
      </c>
      <c r="AG7" s="6">
        <v>83.749377154788078</v>
      </c>
      <c r="AH7" s="6">
        <v>83.864740358474137</v>
      </c>
      <c r="AI7" s="6">
        <v>83.972316738838103</v>
      </c>
      <c r="AJ7" s="6">
        <v>84.034333655649576</v>
      </c>
      <c r="AK7" s="6">
        <v>84.171663113369661</v>
      </c>
      <c r="AL7" s="6">
        <v>84.2937672461684</v>
      </c>
      <c r="AM7" s="6">
        <v>84.396128677818467</v>
      </c>
      <c r="AN7" s="6">
        <v>84.515324432615131</v>
      </c>
      <c r="AO7" s="6">
        <v>84.641572765760586</v>
      </c>
      <c r="AP7" s="6">
        <v>84.765576554835917</v>
      </c>
      <c r="AQ7" s="6">
        <v>84.824525129251654</v>
      </c>
      <c r="AR7" s="6">
        <v>84.900831906593808</v>
      </c>
      <c r="AS7" s="6">
        <v>84.976582557070344</v>
      </c>
      <c r="AT7" s="6">
        <v>85.083508551631496</v>
      </c>
      <c r="AU7" s="6">
        <v>85.193971737706661</v>
      </c>
      <c r="AV7" s="6">
        <v>85.319024198126073</v>
      </c>
      <c r="AW7" s="6">
        <v>85.470063066688468</v>
      </c>
      <c r="AX7" s="6">
        <v>85.588104705618093</v>
      </c>
      <c r="AY7" s="6">
        <v>85.670499705295015</v>
      </c>
      <c r="AZ7" s="6">
        <v>85.8084630967804</v>
      </c>
      <c r="BA7" s="6">
        <v>85.91553423686463</v>
      </c>
      <c r="BB7" s="6">
        <v>85.961612623796611</v>
      </c>
      <c r="BC7" s="6">
        <v>86.104073732610402</v>
      </c>
      <c r="BD7" s="6">
        <v>86.173623719255502</v>
      </c>
      <c r="BE7" s="6">
        <v>86.312753431158185</v>
      </c>
      <c r="BF7" s="6">
        <v>86.341829506064116</v>
      </c>
      <c r="BG7" s="6">
        <v>86.443062237277587</v>
      </c>
      <c r="BH7" s="6">
        <v>86.540588723052608</v>
      </c>
      <c r="BI7" s="6">
        <v>86.653383379632388</v>
      </c>
      <c r="BJ7" s="6">
        <v>86.766447617227385</v>
      </c>
      <c r="BK7" s="6">
        <v>86.829610191019555</v>
      </c>
      <c r="BL7" s="6">
        <v>86.985404374211939</v>
      </c>
      <c r="BM7" s="6">
        <v>87.035450660319214</v>
      </c>
      <c r="BN7" s="6">
        <v>87.137787600810256</v>
      </c>
      <c r="BO7" s="6">
        <v>87.219461503724858</v>
      </c>
      <c r="BP7" s="6">
        <v>87.332466108034211</v>
      </c>
      <c r="BQ7" s="6">
        <v>87.433777644820509</v>
      </c>
      <c r="BR7" s="6">
        <v>87.546210267028059</v>
      </c>
      <c r="BS7" s="6">
        <v>87.628215009003554</v>
      </c>
      <c r="BT7" s="6">
        <v>87.661561940659013</v>
      </c>
      <c r="BU7" s="6">
        <v>87.787430237277277</v>
      </c>
      <c r="BV7" s="6">
        <v>87.827496476140482</v>
      </c>
      <c r="BW7" s="6">
        <v>87.938666887618396</v>
      </c>
      <c r="BX7" s="6">
        <v>88.045601844632259</v>
      </c>
      <c r="BY7" s="6">
        <v>88.145345121500966</v>
      </c>
      <c r="BZ7" s="6">
        <v>88.228103485306505</v>
      </c>
      <c r="CA7" s="6">
        <v>88.308149084528509</v>
      </c>
      <c r="CB7" s="6">
        <v>88.357764101849824</v>
      </c>
      <c r="CC7" s="6">
        <v>88.447495839642002</v>
      </c>
    </row>
    <row r="8" spans="1:82" x14ac:dyDescent="0.25">
      <c r="A8" s="2" t="str">
        <f>"Levensverwachting op 65 jaar - Mannen"</f>
        <v>Levensverwachting op 65 jaar - Mannen</v>
      </c>
      <c r="B8" s="6">
        <v>13.996848251576822</v>
      </c>
      <c r="C8" s="6">
        <v>13.80895011875576</v>
      </c>
      <c r="D8" s="6">
        <v>13.758314040630964</v>
      </c>
      <c r="E8" s="6">
        <v>14.061395653370596</v>
      </c>
      <c r="F8" s="6">
        <v>14.010813745484413</v>
      </c>
      <c r="G8" s="6">
        <v>14.339469561731505</v>
      </c>
      <c r="H8" s="6">
        <v>14.857895258804206</v>
      </c>
      <c r="I8" s="6">
        <v>14.140314833792203</v>
      </c>
      <c r="J8" s="6">
        <v>14.884229876152318</v>
      </c>
      <c r="K8" s="6">
        <v>14.82471596676686</v>
      </c>
      <c r="L8" s="6">
        <v>15.505606972141322</v>
      </c>
      <c r="M8" s="6">
        <v>15.626301369722128</v>
      </c>
      <c r="N8" s="6">
        <v>15.874636436268858</v>
      </c>
      <c r="O8" s="6">
        <v>15.74246471304356</v>
      </c>
      <c r="P8" s="6">
        <v>16.232009467762339</v>
      </c>
      <c r="Q8" s="6">
        <v>15.989840366557388</v>
      </c>
      <c r="R8" s="6">
        <v>16.316160792527739</v>
      </c>
      <c r="S8" s="6">
        <v>16.240332243308629</v>
      </c>
      <c r="T8" s="6">
        <v>16.423618832298217</v>
      </c>
      <c r="U8" s="6">
        <v>16.509608962043771</v>
      </c>
      <c r="V8" s="6">
        <v>16.691213257903584</v>
      </c>
      <c r="W8" s="6">
        <v>16.606672592607438</v>
      </c>
      <c r="X8" s="6">
        <v>16.877137996028793</v>
      </c>
      <c r="Y8" s="6">
        <v>17.214895305653386</v>
      </c>
      <c r="Z8" s="6">
        <v>17.741669482310286</v>
      </c>
      <c r="AA8" s="6">
        <v>16.934015024139725</v>
      </c>
      <c r="AB8" s="6">
        <v>17.259407286935556</v>
      </c>
      <c r="AC8" s="6">
        <v>17.221294605124569</v>
      </c>
      <c r="AD8" s="6">
        <v>17.359641349345821</v>
      </c>
      <c r="AE8" s="6">
        <v>17.48640870761642</v>
      </c>
      <c r="AF8" s="6">
        <v>17.668907057617176</v>
      </c>
      <c r="AG8" s="6">
        <v>17.789044302279848</v>
      </c>
      <c r="AH8" s="6">
        <v>17.984880877244819</v>
      </c>
      <c r="AI8" s="6">
        <v>18.128423642643654</v>
      </c>
      <c r="AJ8" s="6">
        <v>18.224263969212416</v>
      </c>
      <c r="AK8" s="6">
        <v>18.398500360506645</v>
      </c>
      <c r="AL8" s="6">
        <v>18.542480731260596</v>
      </c>
      <c r="AM8" s="6">
        <v>18.701205944240186</v>
      </c>
      <c r="AN8" s="6">
        <v>18.832397660851811</v>
      </c>
      <c r="AO8" s="6">
        <v>18.978233066263954</v>
      </c>
      <c r="AP8" s="6">
        <v>19.081743704465239</v>
      </c>
      <c r="AQ8" s="6">
        <v>19.229448027223427</v>
      </c>
      <c r="AR8" s="6">
        <v>19.353921584941219</v>
      </c>
      <c r="AS8" s="6">
        <v>19.491711910484156</v>
      </c>
      <c r="AT8" s="6">
        <v>19.633024596708623</v>
      </c>
      <c r="AU8" s="6">
        <v>19.790198195632016</v>
      </c>
      <c r="AV8" s="6">
        <v>19.879802416308806</v>
      </c>
      <c r="AW8" s="6">
        <v>19.994990392862874</v>
      </c>
      <c r="AX8" s="6">
        <v>20.124879141104046</v>
      </c>
      <c r="AY8" s="6">
        <v>20.291250830631299</v>
      </c>
      <c r="AZ8" s="6">
        <v>20.405285296807008</v>
      </c>
      <c r="BA8" s="6">
        <v>20.544063850488698</v>
      </c>
      <c r="BB8" s="6">
        <v>20.667524421646149</v>
      </c>
      <c r="BC8" s="6">
        <v>20.790434355308193</v>
      </c>
      <c r="BD8" s="6">
        <v>20.935591293518328</v>
      </c>
      <c r="BE8" s="6">
        <v>21.034004850361441</v>
      </c>
      <c r="BF8" s="6">
        <v>21.152748546935513</v>
      </c>
      <c r="BG8" s="6">
        <v>21.287436981369765</v>
      </c>
      <c r="BH8" s="6">
        <v>21.43371577381491</v>
      </c>
      <c r="BI8" s="6">
        <v>21.53914691535023</v>
      </c>
      <c r="BJ8" s="6">
        <v>21.648992787014535</v>
      </c>
      <c r="BK8" s="6">
        <v>21.775261422998483</v>
      </c>
      <c r="BL8" s="6">
        <v>21.877180299022328</v>
      </c>
      <c r="BM8" s="6">
        <v>21.998746935794287</v>
      </c>
      <c r="BN8" s="6">
        <v>22.091311341157507</v>
      </c>
      <c r="BO8" s="6">
        <v>22.247729201675838</v>
      </c>
      <c r="BP8" s="6">
        <v>22.348858377831348</v>
      </c>
      <c r="BQ8" s="6">
        <v>22.43894655990853</v>
      </c>
      <c r="BR8" s="6">
        <v>22.586740953695511</v>
      </c>
      <c r="BS8" s="6">
        <v>22.68376598482115</v>
      </c>
      <c r="BT8" s="6">
        <v>22.798667444571024</v>
      </c>
      <c r="BU8" s="6">
        <v>22.887050554916655</v>
      </c>
      <c r="BV8" s="6">
        <v>23.012822562304436</v>
      </c>
      <c r="BW8" s="6">
        <v>23.124766295561471</v>
      </c>
      <c r="BX8" s="6">
        <v>23.238304682095247</v>
      </c>
      <c r="BY8" s="6">
        <v>23.344890301396887</v>
      </c>
      <c r="BZ8" s="6">
        <v>23.412354856273126</v>
      </c>
      <c r="CA8" s="6">
        <v>23.557125760029308</v>
      </c>
      <c r="CB8" s="6">
        <v>23.662232179626557</v>
      </c>
      <c r="CC8" s="6">
        <v>23.766005298848086</v>
      </c>
    </row>
    <row r="9" spans="1:82" x14ac:dyDescent="0.25">
      <c r="A9" s="2" t="str">
        <f>"Levensverwachting op 65 jaar - Vrouwen"</f>
        <v>Levensverwachting op 65 jaar - Vrouwen</v>
      </c>
      <c r="B9" s="6">
        <v>17.862885164751688</v>
      </c>
      <c r="C9" s="6">
        <v>18.176571621751165</v>
      </c>
      <c r="D9" s="6">
        <v>17.928825834806347</v>
      </c>
      <c r="E9" s="6">
        <v>18.46111601652143</v>
      </c>
      <c r="F9" s="6">
        <v>18.686770217995118</v>
      </c>
      <c r="G9" s="6">
        <v>18.328410800481166</v>
      </c>
      <c r="H9" s="6">
        <v>18.395811213691132</v>
      </c>
      <c r="I9" s="6">
        <v>18.413288335471989</v>
      </c>
      <c r="J9" s="6">
        <v>18.636316957519767</v>
      </c>
      <c r="K9" s="6">
        <v>19.130260367717142</v>
      </c>
      <c r="L9" s="6">
        <v>19.211774778156894</v>
      </c>
      <c r="M9" s="6">
        <v>19.081944066323857</v>
      </c>
      <c r="N9" s="6">
        <v>19.064695397782103</v>
      </c>
      <c r="O9" s="6">
        <v>19.62333804583669</v>
      </c>
      <c r="P9" s="6">
        <v>19.490812047994297</v>
      </c>
      <c r="Q9" s="6">
        <v>19.94591452178102</v>
      </c>
      <c r="R9" s="6">
        <v>19.685344644539796</v>
      </c>
      <c r="S9" s="6">
        <v>19.823895558589854</v>
      </c>
      <c r="T9" s="6">
        <v>20.145810016210774</v>
      </c>
      <c r="U9" s="6">
        <v>20.081301869782052</v>
      </c>
      <c r="V9" s="6">
        <v>20.490176332235805</v>
      </c>
      <c r="W9" s="6">
        <v>20.309741357184151</v>
      </c>
      <c r="X9" s="6">
        <v>20.519464050838124</v>
      </c>
      <c r="Y9" s="6">
        <v>21.007256814699289</v>
      </c>
      <c r="Z9" s="6">
        <v>20.34861697846685</v>
      </c>
      <c r="AA9" s="6">
        <v>20.994849347336796</v>
      </c>
      <c r="AB9" s="6">
        <v>20.490642345078527</v>
      </c>
      <c r="AC9" s="6">
        <v>20.626582492047746</v>
      </c>
      <c r="AD9" s="6">
        <v>20.695829663588938</v>
      </c>
      <c r="AE9" s="6">
        <v>20.869314666365682</v>
      </c>
      <c r="AF9" s="6">
        <v>20.883283383435113</v>
      </c>
      <c r="AG9" s="6">
        <v>20.938456762801621</v>
      </c>
      <c r="AH9" s="6">
        <v>21.044006773195619</v>
      </c>
      <c r="AI9" s="6">
        <v>21.133977205456304</v>
      </c>
      <c r="AJ9" s="6">
        <v>21.234224910861101</v>
      </c>
      <c r="AK9" s="6">
        <v>21.269690753427426</v>
      </c>
      <c r="AL9" s="6">
        <v>21.376557976945193</v>
      </c>
      <c r="AM9" s="6">
        <v>21.557774397555647</v>
      </c>
      <c r="AN9" s="6">
        <v>21.606911484521831</v>
      </c>
      <c r="AO9" s="6">
        <v>21.690832484065226</v>
      </c>
      <c r="AP9" s="6">
        <v>21.793866451295159</v>
      </c>
      <c r="AQ9" s="6">
        <v>21.941304262605954</v>
      </c>
      <c r="AR9" s="6">
        <v>21.974401718866616</v>
      </c>
      <c r="AS9" s="6">
        <v>22.09181030405982</v>
      </c>
      <c r="AT9" s="6">
        <v>22.168821897072064</v>
      </c>
      <c r="AU9" s="6">
        <v>22.239565149700425</v>
      </c>
      <c r="AV9" s="6">
        <v>22.363808591318204</v>
      </c>
      <c r="AW9" s="6">
        <v>22.437545673283253</v>
      </c>
      <c r="AX9" s="6">
        <v>22.512310664395187</v>
      </c>
      <c r="AY9" s="6">
        <v>22.600998865144092</v>
      </c>
      <c r="AZ9" s="6">
        <v>22.659563887527767</v>
      </c>
      <c r="BA9" s="6">
        <v>22.717699010458247</v>
      </c>
      <c r="BB9" s="6">
        <v>22.82121749575272</v>
      </c>
      <c r="BC9" s="6">
        <v>22.94678019801843</v>
      </c>
      <c r="BD9" s="6">
        <v>23.019261757813439</v>
      </c>
      <c r="BE9" s="6">
        <v>23.095623827744362</v>
      </c>
      <c r="BF9" s="6">
        <v>23.205335452280778</v>
      </c>
      <c r="BG9" s="6">
        <v>23.283227577863258</v>
      </c>
      <c r="BH9" s="6">
        <v>23.381047274643649</v>
      </c>
      <c r="BI9" s="6">
        <v>23.456037962028162</v>
      </c>
      <c r="BJ9" s="6">
        <v>23.557375016563441</v>
      </c>
      <c r="BK9" s="6">
        <v>23.648781785385395</v>
      </c>
      <c r="BL9" s="6">
        <v>23.717047084869577</v>
      </c>
      <c r="BM9" s="6">
        <v>23.782641692693915</v>
      </c>
      <c r="BN9" s="6">
        <v>23.877332913625722</v>
      </c>
      <c r="BO9" s="6">
        <v>23.892815373820767</v>
      </c>
      <c r="BP9" s="6">
        <v>24.000244859013222</v>
      </c>
      <c r="BQ9" s="6">
        <v>24.105892860619434</v>
      </c>
      <c r="BR9" s="6">
        <v>24.186335084763158</v>
      </c>
      <c r="BS9" s="6">
        <v>24.255428696052164</v>
      </c>
      <c r="BT9" s="6">
        <v>24.329612635627456</v>
      </c>
      <c r="BU9" s="6">
        <v>24.389981922972211</v>
      </c>
      <c r="BV9" s="6">
        <v>24.506737162296631</v>
      </c>
      <c r="BW9" s="6">
        <v>24.568976164708161</v>
      </c>
      <c r="BX9" s="6">
        <v>24.623427852124621</v>
      </c>
      <c r="BY9" s="6">
        <v>24.718280333277093</v>
      </c>
      <c r="BZ9" s="6">
        <v>24.80422763841915</v>
      </c>
      <c r="CA9" s="6">
        <v>24.882034942963784</v>
      </c>
      <c r="CB9" s="6">
        <v>24.978424107445704</v>
      </c>
      <c r="CC9" s="6">
        <v>25.081627027354003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24.560453725186903</v>
      </c>
      <c r="C11" s="6">
        <v>24.563631404902328</v>
      </c>
      <c r="D11" s="6">
        <v>24.554359299134472</v>
      </c>
      <c r="E11" s="6">
        <v>24.512685708526845</v>
      </c>
      <c r="F11" s="6">
        <v>24.517127862793977</v>
      </c>
      <c r="G11" s="6">
        <v>24.422078487107346</v>
      </c>
      <c r="H11" s="6">
        <v>24.445626448298327</v>
      </c>
      <c r="I11" s="6">
        <v>24.432093194962878</v>
      </c>
      <c r="J11" s="6">
        <v>24.416659867830628</v>
      </c>
      <c r="K11" s="6">
        <v>24.298679199416579</v>
      </c>
      <c r="L11" s="6">
        <v>24.305125628140704</v>
      </c>
      <c r="M11" s="6">
        <v>24.219068233189301</v>
      </c>
      <c r="N11" s="6">
        <v>24.115816801759845</v>
      </c>
      <c r="O11" s="6">
        <v>24.029985833464504</v>
      </c>
      <c r="P11" s="6">
        <v>23.863299010952954</v>
      </c>
      <c r="Q11" s="6">
        <v>23.75583549606068</v>
      </c>
      <c r="R11" s="6">
        <v>23.611483356178546</v>
      </c>
      <c r="S11" s="6">
        <v>23.457687705427059</v>
      </c>
      <c r="T11" s="6">
        <v>23.33957669975651</v>
      </c>
      <c r="U11" s="6">
        <v>23.097653360493343</v>
      </c>
      <c r="V11" s="6">
        <v>22.932206138152658</v>
      </c>
      <c r="W11" s="6">
        <v>22.833451494310001</v>
      </c>
      <c r="X11" s="6">
        <v>22.825968635021081</v>
      </c>
      <c r="Y11" s="6">
        <v>22.699984829110768</v>
      </c>
      <c r="Z11" s="6">
        <v>22.570924275689872</v>
      </c>
      <c r="AA11" s="6">
        <v>22.364952359209067</v>
      </c>
      <c r="AB11" s="6">
        <v>22.207169506192102</v>
      </c>
      <c r="AC11" s="6">
        <v>22.028267079056729</v>
      </c>
      <c r="AD11" s="6">
        <v>21.753877842257143</v>
      </c>
      <c r="AE11" s="6">
        <v>21.573005396400998</v>
      </c>
      <c r="AF11" s="6">
        <v>21.391339493526225</v>
      </c>
      <c r="AG11" s="6">
        <v>21.24063020544142</v>
      </c>
      <c r="AH11" s="6">
        <v>21.054924235876552</v>
      </c>
      <c r="AI11" s="6">
        <v>20.897173077916932</v>
      </c>
      <c r="AJ11" s="6">
        <v>20.744149310623101</v>
      </c>
      <c r="AK11" s="6">
        <v>20.599984254178633</v>
      </c>
      <c r="AL11" s="6">
        <v>20.466239917015848</v>
      </c>
      <c r="AM11" s="6">
        <v>20.386259526408683</v>
      </c>
      <c r="AN11" s="6">
        <v>20.311705740021551</v>
      </c>
      <c r="AO11" s="6">
        <v>20.266268693000907</v>
      </c>
      <c r="AP11" s="6">
        <v>20.228188551554332</v>
      </c>
      <c r="AQ11" s="6">
        <v>20.224564742464249</v>
      </c>
      <c r="AR11" s="6">
        <v>20.24312173109081</v>
      </c>
      <c r="AS11" s="6">
        <v>20.271047582948473</v>
      </c>
      <c r="AT11" s="6">
        <v>20.356919285763968</v>
      </c>
      <c r="AU11" s="6">
        <v>20.439741025996398</v>
      </c>
      <c r="AV11" s="6">
        <v>20.510139323212094</v>
      </c>
      <c r="AW11" s="6">
        <v>20.562325072265228</v>
      </c>
      <c r="AX11" s="6">
        <v>20.602466715674264</v>
      </c>
      <c r="AY11" s="6">
        <v>20.637340656691521</v>
      </c>
      <c r="AZ11" s="6">
        <v>20.657591214789303</v>
      </c>
      <c r="BA11" s="6">
        <v>20.659726723534444</v>
      </c>
      <c r="BB11" s="6">
        <v>20.648465819248319</v>
      </c>
      <c r="BC11" s="6">
        <v>20.619212029298829</v>
      </c>
      <c r="BD11" s="6">
        <v>20.575637342677162</v>
      </c>
      <c r="BE11" s="6">
        <v>20.512532025215137</v>
      </c>
      <c r="BF11" s="6">
        <v>20.434897020031194</v>
      </c>
      <c r="BG11" s="6">
        <v>20.340699019296878</v>
      </c>
      <c r="BH11" s="6">
        <v>20.237874357809609</v>
      </c>
      <c r="BI11" s="6">
        <v>20.134603344960201</v>
      </c>
      <c r="BJ11" s="6">
        <v>20.042229083207879</v>
      </c>
      <c r="BK11" s="6">
        <v>19.952227017214199</v>
      </c>
      <c r="BL11" s="6">
        <v>19.871330076833054</v>
      </c>
      <c r="BM11" s="6">
        <v>19.798238956964632</v>
      </c>
      <c r="BN11" s="6">
        <v>19.74098028026124</v>
      </c>
      <c r="BO11" s="6">
        <v>19.702082133157763</v>
      </c>
      <c r="BP11" s="6">
        <v>19.678881108274133</v>
      </c>
      <c r="BQ11" s="6">
        <v>19.666582549996843</v>
      </c>
      <c r="BR11" s="6">
        <v>19.667449607375175</v>
      </c>
      <c r="BS11" s="6">
        <v>19.677952572796922</v>
      </c>
      <c r="BT11" s="6">
        <v>19.700985111981609</v>
      </c>
      <c r="BU11" s="6">
        <v>19.73019922064508</v>
      </c>
      <c r="BV11" s="6">
        <v>19.762996464312042</v>
      </c>
      <c r="BW11" s="6">
        <v>19.797228014074982</v>
      </c>
      <c r="BX11" s="6">
        <v>19.838779400834092</v>
      </c>
      <c r="BY11" s="6">
        <v>19.871029006060645</v>
      </c>
      <c r="BZ11" s="6">
        <v>19.90512375095604</v>
      </c>
      <c r="CA11" s="6">
        <v>19.928256053588591</v>
      </c>
      <c r="CB11" s="6">
        <v>19.946231254932911</v>
      </c>
      <c r="CC11" s="6">
        <v>19.954899662516574</v>
      </c>
    </row>
    <row r="12" spans="1:82" x14ac:dyDescent="0.25">
      <c r="A12" s="2" t="str">
        <f>"18-66%"</f>
        <v>18-66%</v>
      </c>
      <c r="B12" s="6">
        <v>62.519979376127864</v>
      </c>
      <c r="C12" s="6">
        <v>62.375992909010321</v>
      </c>
      <c r="D12" s="6">
        <v>62.205193160227992</v>
      </c>
      <c r="E12" s="6">
        <v>62.083126873881966</v>
      </c>
      <c r="F12" s="6">
        <v>61.928741764850329</v>
      </c>
      <c r="G12" s="6">
        <v>61.818852319765973</v>
      </c>
      <c r="H12" s="6">
        <v>61.667615018595946</v>
      </c>
      <c r="I12" s="6">
        <v>61.49144755732393</v>
      </c>
      <c r="J12" s="6">
        <v>61.393489434608796</v>
      </c>
      <c r="K12" s="6">
        <v>61.446398184912077</v>
      </c>
      <c r="L12" s="6">
        <v>61.408241206030148</v>
      </c>
      <c r="M12" s="6">
        <v>61.41426323650392</v>
      </c>
      <c r="N12" s="6">
        <v>61.51568600249707</v>
      </c>
      <c r="O12" s="6">
        <v>61.634660790177861</v>
      </c>
      <c r="P12" s="6">
        <v>61.77598787518945</v>
      </c>
      <c r="Q12" s="6">
        <v>61.883912789550834</v>
      </c>
      <c r="R12" s="6">
        <v>62.054231213961366</v>
      </c>
      <c r="S12" s="6">
        <v>62.34342103270172</v>
      </c>
      <c r="T12" s="6">
        <v>62.713616782168948</v>
      </c>
      <c r="U12" s="6">
        <v>63.061894336171996</v>
      </c>
      <c r="V12" s="6">
        <v>63.365296736342458</v>
      </c>
      <c r="W12" s="6">
        <v>63.518955700597132</v>
      </c>
      <c r="X12" s="6">
        <v>63.593909881927772</v>
      </c>
      <c r="Y12" s="6">
        <v>63.498479298960433</v>
      </c>
      <c r="Z12" s="6">
        <v>63.348615954195189</v>
      </c>
      <c r="AA12" s="6">
        <v>63.306424283069418</v>
      </c>
      <c r="AB12" s="6">
        <v>63.292099924815226</v>
      </c>
      <c r="AC12" s="6">
        <v>63.293047626109086</v>
      </c>
      <c r="AD12" s="6">
        <v>63.437738355928452</v>
      </c>
      <c r="AE12" s="6">
        <v>63.397212909367063</v>
      </c>
      <c r="AF12" s="6">
        <v>63.376817047846025</v>
      </c>
      <c r="AG12" s="6">
        <v>63.291227096057746</v>
      </c>
      <c r="AH12" s="6">
        <v>63.253967979588801</v>
      </c>
      <c r="AI12" s="6">
        <v>63.164912401591756</v>
      </c>
      <c r="AJ12" s="6">
        <v>63.020552531721641</v>
      </c>
      <c r="AK12" s="6">
        <v>62.853895892736723</v>
      </c>
      <c r="AL12" s="6">
        <v>62.619255599383081</v>
      </c>
      <c r="AM12" s="6">
        <v>62.365371993293685</v>
      </c>
      <c r="AN12" s="6">
        <v>62.050046427143272</v>
      </c>
      <c r="AO12" s="6">
        <v>61.772918657379115</v>
      </c>
      <c r="AP12" s="6">
        <v>61.453491109930106</v>
      </c>
      <c r="AQ12" s="6">
        <v>61.06572757368216</v>
      </c>
      <c r="AR12" s="6">
        <v>60.688978414768883</v>
      </c>
      <c r="AS12" s="6">
        <v>60.390877745969362</v>
      </c>
      <c r="AT12" s="6">
        <v>60.057565489853168</v>
      </c>
      <c r="AU12" s="6">
        <v>59.752113568416256</v>
      </c>
      <c r="AV12" s="6">
        <v>59.436788299086196</v>
      </c>
      <c r="AW12" s="6">
        <v>59.151629163034293</v>
      </c>
      <c r="AX12" s="6">
        <v>58.848321489830923</v>
      </c>
      <c r="AY12" s="6">
        <v>58.589797467447212</v>
      </c>
      <c r="AZ12" s="6">
        <v>58.379414535884855</v>
      </c>
      <c r="BA12" s="6">
        <v>58.251445461380904</v>
      </c>
      <c r="BB12" s="6">
        <v>58.155620155665424</v>
      </c>
      <c r="BC12" s="6">
        <v>58.129134264786551</v>
      </c>
      <c r="BD12" s="6">
        <v>58.090290749352668</v>
      </c>
      <c r="BE12" s="6">
        <v>58.119537229613961</v>
      </c>
      <c r="BF12" s="6">
        <v>58.143729100746434</v>
      </c>
      <c r="BG12" s="6">
        <v>58.167453215559249</v>
      </c>
      <c r="BH12" s="6">
        <v>58.201163140350985</v>
      </c>
      <c r="BI12" s="6">
        <v>58.245812411361108</v>
      </c>
      <c r="BJ12" s="6">
        <v>58.343752392130845</v>
      </c>
      <c r="BK12" s="6">
        <v>58.395783238052779</v>
      </c>
      <c r="BL12" s="6">
        <v>58.453862005800637</v>
      </c>
      <c r="BM12" s="6">
        <v>58.421792986946187</v>
      </c>
      <c r="BN12" s="6">
        <v>58.382474161435546</v>
      </c>
      <c r="BO12" s="6">
        <v>58.294347410469541</v>
      </c>
      <c r="BP12" s="6">
        <v>58.189448138129784</v>
      </c>
      <c r="BQ12" s="6">
        <v>58.086871490757687</v>
      </c>
      <c r="BR12" s="6">
        <v>57.937507477818428</v>
      </c>
      <c r="BS12" s="6">
        <v>57.748244891802372</v>
      </c>
      <c r="BT12" s="6">
        <v>57.596590214115231</v>
      </c>
      <c r="BU12" s="6">
        <v>57.520461979060698</v>
      </c>
      <c r="BV12" s="6">
        <v>57.418385577391582</v>
      </c>
      <c r="BW12" s="6">
        <v>57.274826789838343</v>
      </c>
      <c r="BX12" s="6">
        <v>57.127884881525873</v>
      </c>
      <c r="BY12" s="6">
        <v>57.000462383977315</v>
      </c>
      <c r="BZ12" s="6">
        <v>56.896023186467126</v>
      </c>
      <c r="CA12" s="6">
        <v>56.697183076832758</v>
      </c>
      <c r="CB12" s="6">
        <v>56.571872533543797</v>
      </c>
      <c r="CC12" s="6">
        <v>56.443718408997924</v>
      </c>
    </row>
    <row r="13" spans="1:82" x14ac:dyDescent="0.25">
      <c r="A13" s="2" t="str">
        <f>"67+%"</f>
        <v>67+%</v>
      </c>
      <c r="B13" s="6">
        <v>12.919566898685227</v>
      </c>
      <c r="C13" s="6">
        <v>13.060375686087342</v>
      </c>
      <c r="D13" s="6">
        <v>13.240447540637534</v>
      </c>
      <c r="E13" s="6">
        <v>13.404187417591185</v>
      </c>
      <c r="F13" s="6">
        <v>13.554130372355699</v>
      </c>
      <c r="G13" s="6">
        <v>13.759069193126679</v>
      </c>
      <c r="H13" s="6">
        <v>13.886758533105729</v>
      </c>
      <c r="I13" s="6">
        <v>14.076459247713197</v>
      </c>
      <c r="J13" s="6">
        <v>14.189850697560576</v>
      </c>
      <c r="K13" s="6">
        <v>14.25492261567134</v>
      </c>
      <c r="L13" s="6">
        <v>14.286633165829146</v>
      </c>
      <c r="M13" s="6">
        <v>14.36666853030678</v>
      </c>
      <c r="N13" s="6">
        <v>14.36849719574308</v>
      </c>
      <c r="O13" s="6">
        <v>14.335353376357626</v>
      </c>
      <c r="P13" s="6">
        <v>14.360713113857596</v>
      </c>
      <c r="Q13" s="6">
        <v>14.360251714388486</v>
      </c>
      <c r="R13" s="6">
        <v>14.334285429860094</v>
      </c>
      <c r="S13" s="6">
        <v>14.198891261871221</v>
      </c>
      <c r="T13" s="6">
        <v>13.946806518074546</v>
      </c>
      <c r="U13" s="6">
        <v>13.840452303334661</v>
      </c>
      <c r="V13" s="6">
        <v>13.702497125504879</v>
      </c>
      <c r="W13" s="6">
        <v>13.647592805092859</v>
      </c>
      <c r="X13" s="6">
        <v>13.580121483051155</v>
      </c>
      <c r="Y13" s="6">
        <v>13.801535871928797</v>
      </c>
      <c r="Z13" s="6">
        <v>14.080459770114942</v>
      </c>
      <c r="AA13" s="6">
        <v>14.328623357721519</v>
      </c>
      <c r="AB13" s="6">
        <v>14.500730568992665</v>
      </c>
      <c r="AC13" s="6">
        <v>14.678685294834178</v>
      </c>
      <c r="AD13" s="6">
        <v>14.808383801814404</v>
      </c>
      <c r="AE13" s="6">
        <v>15.029781694231939</v>
      </c>
      <c r="AF13" s="6">
        <v>15.231843458627756</v>
      </c>
      <c r="AG13" s="6">
        <v>15.468142698500834</v>
      </c>
      <c r="AH13" s="6">
        <v>15.691107784534648</v>
      </c>
      <c r="AI13" s="6">
        <v>15.937914520491308</v>
      </c>
      <c r="AJ13" s="6">
        <v>16.235298157655258</v>
      </c>
      <c r="AK13" s="6">
        <v>16.54611985308464</v>
      </c>
      <c r="AL13" s="6">
        <v>16.914504483601075</v>
      </c>
      <c r="AM13" s="6">
        <v>17.248368480297636</v>
      </c>
      <c r="AN13" s="6">
        <v>17.638247832835173</v>
      </c>
      <c r="AO13" s="6">
        <v>17.960812649619978</v>
      </c>
      <c r="AP13" s="6">
        <v>18.318320338515566</v>
      </c>
      <c r="AQ13" s="6">
        <v>18.709707683853587</v>
      </c>
      <c r="AR13" s="6">
        <v>19.067899854140315</v>
      </c>
      <c r="AS13" s="6">
        <v>19.338074671082161</v>
      </c>
      <c r="AT13" s="6">
        <v>19.58551522438286</v>
      </c>
      <c r="AU13" s="6">
        <v>19.808145405587343</v>
      </c>
      <c r="AV13" s="6">
        <v>20.05307237770171</v>
      </c>
      <c r="AW13" s="6">
        <v>20.286045764700482</v>
      </c>
      <c r="AX13" s="6">
        <v>20.549211794494813</v>
      </c>
      <c r="AY13" s="6">
        <v>20.77286187586126</v>
      </c>
      <c r="AZ13" s="6">
        <v>20.962994249325838</v>
      </c>
      <c r="BA13" s="6">
        <v>21.088827815084656</v>
      </c>
      <c r="BB13" s="6">
        <v>21.195914025086257</v>
      </c>
      <c r="BC13" s="6">
        <v>21.25165370591462</v>
      </c>
      <c r="BD13" s="6">
        <v>21.334071907970163</v>
      </c>
      <c r="BE13" s="6">
        <v>21.367930745170902</v>
      </c>
      <c r="BF13" s="6">
        <v>21.421373879222372</v>
      </c>
      <c r="BG13" s="6">
        <v>21.49184776514387</v>
      </c>
      <c r="BH13" s="6">
        <v>21.560962501839402</v>
      </c>
      <c r="BI13" s="6">
        <v>21.619584243678688</v>
      </c>
      <c r="BJ13" s="6">
        <v>21.614018524661276</v>
      </c>
      <c r="BK13" s="6">
        <v>21.651989744733026</v>
      </c>
      <c r="BL13" s="6">
        <v>21.674807917366305</v>
      </c>
      <c r="BM13" s="6">
        <v>21.779968056089189</v>
      </c>
      <c r="BN13" s="6">
        <v>21.876545558303214</v>
      </c>
      <c r="BO13" s="6">
        <v>22.003570456372696</v>
      </c>
      <c r="BP13" s="6">
        <v>22.131670753596076</v>
      </c>
      <c r="BQ13" s="6">
        <v>22.246545959245474</v>
      </c>
      <c r="BR13" s="6">
        <v>22.395042914806396</v>
      </c>
      <c r="BS13" s="6">
        <v>22.573802535400706</v>
      </c>
      <c r="BT13" s="6">
        <v>22.702424673903156</v>
      </c>
      <c r="BU13" s="6">
        <v>22.749338800294215</v>
      </c>
      <c r="BV13" s="6">
        <v>22.818617958296372</v>
      </c>
      <c r="BW13" s="6">
        <v>22.927945196086682</v>
      </c>
      <c r="BX13" s="6">
        <v>23.033335717640032</v>
      </c>
      <c r="BY13" s="6">
        <v>23.128508609962047</v>
      </c>
      <c r="BZ13" s="6">
        <v>23.198853062576834</v>
      </c>
      <c r="CA13" s="6">
        <v>23.374560869578652</v>
      </c>
      <c r="CB13" s="6">
        <v>23.481896211523285</v>
      </c>
      <c r="CC13" s="6">
        <v>23.601381928485509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37.259706109822119</v>
      </c>
      <c r="C15" s="6">
        <v>37.275121024102546</v>
      </c>
      <c r="D15" s="6">
        <v>37.339539793118007</v>
      </c>
      <c r="E15" s="6">
        <v>37.431326687438585</v>
      </c>
      <c r="F15" s="6">
        <v>37.519252458579743</v>
      </c>
      <c r="G15" s="6">
        <v>37.647042127463855</v>
      </c>
      <c r="H15" s="6">
        <v>37.73234622267303</v>
      </c>
      <c r="I15" s="6">
        <v>37.830665736904713</v>
      </c>
      <c r="J15" s="6">
        <v>37.908072937913026</v>
      </c>
      <c r="K15" s="6">
        <v>38.027355967911838</v>
      </c>
      <c r="L15" s="6">
        <v>38.105394974874372</v>
      </c>
      <c r="M15" s="6">
        <v>38.239714703321802</v>
      </c>
      <c r="N15" s="6">
        <v>38.347935947997385</v>
      </c>
      <c r="O15" s="6">
        <v>38.453002518495197</v>
      </c>
      <c r="P15" s="6">
        <v>38.581807315510694</v>
      </c>
      <c r="Q15" s="6">
        <v>38.678338948044264</v>
      </c>
      <c r="R15" s="6">
        <v>38.764183813338029</v>
      </c>
      <c r="S15" s="6">
        <v>38.854705321034217</v>
      </c>
      <c r="T15" s="6">
        <v>38.929211462820753</v>
      </c>
      <c r="U15" s="6">
        <v>39.094997453749308</v>
      </c>
      <c r="V15" s="6">
        <v>39.198572334090038</v>
      </c>
      <c r="W15" s="6">
        <v>39.319604733260732</v>
      </c>
      <c r="X15" s="6">
        <v>39.435771460917145</v>
      </c>
      <c r="Y15" s="6">
        <v>39.592802496694915</v>
      </c>
      <c r="Z15" s="6">
        <v>39.747033162569778</v>
      </c>
      <c r="AA15" s="6">
        <v>39.904563242213555</v>
      </c>
      <c r="AB15" s="6">
        <v>40.049767352786802</v>
      </c>
      <c r="AC15" s="6">
        <v>40.221611993206864</v>
      </c>
      <c r="AD15" s="6">
        <v>40.366819448789286</v>
      </c>
      <c r="AE15" s="6">
        <v>40.509049995450503</v>
      </c>
      <c r="AF15" s="6">
        <v>40.652426447018158</v>
      </c>
      <c r="AG15" s="6">
        <v>40.793059411438087</v>
      </c>
      <c r="AH15" s="6">
        <v>40.93802138612218</v>
      </c>
      <c r="AI15" s="6">
        <v>41.084230563834005</v>
      </c>
      <c r="AJ15" s="6">
        <v>41.229846671588746</v>
      </c>
      <c r="AK15" s="6">
        <v>41.373749319677827</v>
      </c>
      <c r="AL15" s="6">
        <v>41.518029945268673</v>
      </c>
      <c r="AM15" s="6">
        <v>41.65470785680035</v>
      </c>
      <c r="AN15" s="6">
        <v>41.783452959476222</v>
      </c>
      <c r="AO15" s="6">
        <v>41.904457620194009</v>
      </c>
      <c r="AP15" s="6">
        <v>42.016875323749233</v>
      </c>
      <c r="AQ15" s="6">
        <v>42.129665866963315</v>
      </c>
      <c r="AR15" s="6">
        <v>42.242018604620114</v>
      </c>
      <c r="AS15" s="6">
        <v>42.35485388633424</v>
      </c>
      <c r="AT15" s="6">
        <v>42.465407711390881</v>
      </c>
      <c r="AU15" s="6">
        <v>42.575755175850212</v>
      </c>
      <c r="AV15" s="6">
        <v>42.682277640219262</v>
      </c>
      <c r="AW15" s="6">
        <v>42.788916709818238</v>
      </c>
      <c r="AX15" s="6">
        <v>42.893184676958263</v>
      </c>
      <c r="AY15" s="6">
        <v>42.991163430120245</v>
      </c>
      <c r="AZ15" s="6">
        <v>43.087939829104258</v>
      </c>
      <c r="BA15" s="6">
        <v>43.184863491405011</v>
      </c>
      <c r="BB15" s="6">
        <v>43.27846940854252</v>
      </c>
      <c r="BC15" s="6">
        <v>43.369287857765158</v>
      </c>
      <c r="BD15" s="6">
        <v>43.459469643294213</v>
      </c>
      <c r="BE15" s="6">
        <v>43.546730293844405</v>
      </c>
      <c r="BF15" s="6">
        <v>43.630016623129897</v>
      </c>
      <c r="BG15" s="6">
        <v>43.709862778455928</v>
      </c>
      <c r="BH15" s="6">
        <v>43.783942521161094</v>
      </c>
      <c r="BI15" s="6">
        <v>43.852578353584526</v>
      </c>
      <c r="BJ15" s="6">
        <v>43.915136766094257</v>
      </c>
      <c r="BK15" s="6">
        <v>43.972146758603117</v>
      </c>
      <c r="BL15" s="6">
        <v>44.024353788225717</v>
      </c>
      <c r="BM15" s="6">
        <v>44.07106885087655</v>
      </c>
      <c r="BN15" s="6">
        <v>44.112259844017501</v>
      </c>
      <c r="BO15" s="6">
        <v>44.145312509891554</v>
      </c>
      <c r="BP15" s="6">
        <v>44.174555072427133</v>
      </c>
      <c r="BQ15" s="6">
        <v>44.202861018232291</v>
      </c>
      <c r="BR15" s="6">
        <v>44.228166344464526</v>
      </c>
      <c r="BS15" s="6">
        <v>44.253222674049539</v>
      </c>
      <c r="BT15" s="6">
        <v>44.279110357005081</v>
      </c>
      <c r="BU15" s="6">
        <v>44.303320865741249</v>
      </c>
      <c r="BV15" s="6">
        <v>44.328022513461853</v>
      </c>
      <c r="BW15" s="6">
        <v>44.358034676315945</v>
      </c>
      <c r="BX15" s="6">
        <v>44.389372315711235</v>
      </c>
      <c r="BY15" s="6">
        <v>44.424029381553673</v>
      </c>
      <c r="BZ15" s="6">
        <v>44.460671565303286</v>
      </c>
      <c r="CA15" s="6">
        <v>44.502104118324986</v>
      </c>
      <c r="CB15" s="6">
        <v>44.546881166140487</v>
      </c>
      <c r="CC15" s="6">
        <v>44.598282433941542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0.77471279288635031</v>
      </c>
      <c r="C17" s="6">
        <v>0.78024943236039357</v>
      </c>
      <c r="D17" s="6">
        <v>0.78006176734300803</v>
      </c>
      <c r="E17" s="6">
        <v>0.78048126550036867</v>
      </c>
      <c r="F17" s="6">
        <v>0.77310044258251964</v>
      </c>
      <c r="G17" s="6">
        <v>0.78279056903823552</v>
      </c>
      <c r="H17" s="6">
        <v>0.79266944771276782</v>
      </c>
      <c r="I17" s="6">
        <v>0.804752823822796</v>
      </c>
      <c r="J17" s="6">
        <v>0.81632423515296937</v>
      </c>
      <c r="K17" s="6">
        <v>0.83268910110656358</v>
      </c>
      <c r="L17" s="6">
        <v>0.84034190643364115</v>
      </c>
      <c r="M17" s="6">
        <v>0.82827828952295368</v>
      </c>
      <c r="N17" s="6">
        <v>0.81315923474212559</v>
      </c>
      <c r="O17" s="6">
        <v>0.79727776014669061</v>
      </c>
      <c r="P17" s="6">
        <v>0.79114642451759365</v>
      </c>
      <c r="Q17" s="6">
        <v>0.77972415181717503</v>
      </c>
      <c r="R17" s="6">
        <v>0.77602957050799781</v>
      </c>
      <c r="S17" s="6">
        <v>0.75849731663685149</v>
      </c>
      <c r="T17" s="6">
        <v>0.73854738547385479</v>
      </c>
      <c r="U17" s="6">
        <v>0.7227865635461157</v>
      </c>
      <c r="V17" s="6">
        <v>0.7109731655717626</v>
      </c>
      <c r="W17" s="6">
        <v>0.68648153634821019</v>
      </c>
      <c r="X17" s="6">
        <v>0.6577569363032435</v>
      </c>
      <c r="Y17" s="6">
        <v>0.64407519646617695</v>
      </c>
      <c r="Z17" s="6">
        <v>0.6326902167041748</v>
      </c>
      <c r="AA17" s="6">
        <v>0.62388618494945713</v>
      </c>
      <c r="AB17" s="6">
        <v>0.61087599990215025</v>
      </c>
      <c r="AC17" s="6">
        <v>0.59436253878159651</v>
      </c>
      <c r="AD17" s="6">
        <v>0.58770833824465452</v>
      </c>
      <c r="AE17" s="6">
        <v>0.58310146540530516</v>
      </c>
      <c r="AF17" s="6">
        <v>0.57650628521889902</v>
      </c>
      <c r="AG17" s="6">
        <v>0.57124753909167025</v>
      </c>
      <c r="AH17" s="6">
        <v>0.56813384235346953</v>
      </c>
      <c r="AI17" s="6">
        <v>0.56580623533355678</v>
      </c>
      <c r="AJ17" s="6">
        <v>0.56638704078680935</v>
      </c>
      <c r="AK17" s="6">
        <v>0.56076134699853586</v>
      </c>
      <c r="AL17" s="6">
        <v>0.56013547915790407</v>
      </c>
      <c r="AM17" s="6">
        <v>0.55695978789217848</v>
      </c>
      <c r="AN17" s="6">
        <v>0.55920060331825039</v>
      </c>
      <c r="AO17" s="6">
        <v>0.55890282760311061</v>
      </c>
      <c r="AP17" s="6">
        <v>0.56137317856260804</v>
      </c>
      <c r="AQ17" s="6">
        <v>0.56537480644867477</v>
      </c>
      <c r="AR17" s="6">
        <v>0.56563750977775729</v>
      </c>
      <c r="AS17" s="6">
        <v>0.56298838314744826</v>
      </c>
      <c r="AT17" s="6">
        <v>0.55771921641791045</v>
      </c>
      <c r="AU17" s="6">
        <v>0.55005611147479661</v>
      </c>
      <c r="AV17" s="6">
        <v>0.5453606068434278</v>
      </c>
      <c r="AW17" s="6">
        <v>0.54144741499327498</v>
      </c>
      <c r="AX17" s="6">
        <v>0.54430349506677178</v>
      </c>
      <c r="AY17" s="6">
        <v>0.54615847060238065</v>
      </c>
      <c r="AZ17" s="6">
        <v>0.54912204324481206</v>
      </c>
      <c r="BA17" s="6">
        <v>0.55128698580707236</v>
      </c>
      <c r="BB17" s="6">
        <v>0.55391312667432069</v>
      </c>
      <c r="BC17" s="6">
        <v>0.55322267933985914</v>
      </c>
      <c r="BD17" s="6">
        <v>0.55315859742814977</v>
      </c>
      <c r="BE17" s="6">
        <v>0.55238911010278724</v>
      </c>
      <c r="BF17" s="6">
        <v>0.55265446224256298</v>
      </c>
      <c r="BG17" s="6">
        <v>0.55303321500440905</v>
      </c>
      <c r="BH17" s="6">
        <v>0.55542600896860983</v>
      </c>
      <c r="BI17" s="6">
        <v>0.56096961023278691</v>
      </c>
      <c r="BJ17" s="6">
        <v>0.56156728828968672</v>
      </c>
      <c r="BK17" s="6">
        <v>0.56232796776253491</v>
      </c>
      <c r="BL17" s="6">
        <v>0.56131797013358986</v>
      </c>
      <c r="BM17" s="6">
        <v>0.56299160985841634</v>
      </c>
      <c r="BN17" s="6">
        <v>0.56404927035246244</v>
      </c>
      <c r="BO17" s="6">
        <v>0.56082937251994947</v>
      </c>
      <c r="BP17" s="6">
        <v>0.55952380952380953</v>
      </c>
      <c r="BQ17" s="6">
        <v>0.55743294935408427</v>
      </c>
      <c r="BR17" s="6">
        <v>0.55690699920962505</v>
      </c>
      <c r="BS17" s="6">
        <v>0.55612132433981398</v>
      </c>
      <c r="BT17" s="6">
        <v>0.55247022496691667</v>
      </c>
      <c r="BU17" s="6">
        <v>0.54623306471091981</v>
      </c>
      <c r="BV17" s="6">
        <v>0.54104208153708122</v>
      </c>
      <c r="BW17" s="6">
        <v>0.5369517280527476</v>
      </c>
      <c r="BX17" s="6">
        <v>0.53421305601677882</v>
      </c>
      <c r="BY17" s="6">
        <v>0.5312009419152276</v>
      </c>
      <c r="BZ17" s="6">
        <v>0.52850676763720239</v>
      </c>
      <c r="CA17" s="6">
        <v>0.53046234561154226</v>
      </c>
      <c r="CB17" s="6">
        <v>0.53111860546601264</v>
      </c>
      <c r="CC17" s="6">
        <v>0.53329963073676812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0.88886869604725127</v>
      </c>
      <c r="C18" s="6">
        <v>0.88906239917403374</v>
      </c>
      <c r="D18" s="6">
        <v>0.89656814788115957</v>
      </c>
      <c r="E18" s="6">
        <v>0.9046428939503246</v>
      </c>
      <c r="F18" s="6">
        <v>0.91339736913165914</v>
      </c>
      <c r="G18" s="6">
        <v>0.92313542499162138</v>
      </c>
      <c r="H18" s="6">
        <v>0.93530020703933747</v>
      </c>
      <c r="I18" s="6">
        <v>0.94855330543062888</v>
      </c>
      <c r="J18" s="6">
        <v>0.96262535372898816</v>
      </c>
      <c r="K18" s="6">
        <v>0.98713346086318488</v>
      </c>
      <c r="L18" s="6">
        <v>1.0082167648296172</v>
      </c>
      <c r="M18" s="6">
        <v>1.0335475510419974</v>
      </c>
      <c r="N18" s="6">
        <v>1.0522446280991735</v>
      </c>
      <c r="O18" s="6">
        <v>1.0755612096154357</v>
      </c>
      <c r="P18" s="6">
        <v>1.1029333546087974</v>
      </c>
      <c r="Q18" s="6">
        <v>1.1259500398618123</v>
      </c>
      <c r="R18" s="6">
        <v>1.1388302364864864</v>
      </c>
      <c r="S18" s="6">
        <v>1.1506537954097162</v>
      </c>
      <c r="T18" s="6">
        <v>1.1654055592203123</v>
      </c>
      <c r="U18" s="6">
        <v>1.1883110182390424</v>
      </c>
      <c r="V18" s="6">
        <v>1.2027312673746782</v>
      </c>
      <c r="W18" s="6">
        <v>1.2248790353549577</v>
      </c>
      <c r="X18" s="6">
        <v>1.247771607392492</v>
      </c>
      <c r="Y18" s="6">
        <v>1.2589113618257048</v>
      </c>
      <c r="Z18" s="6">
        <v>1.26133336748284</v>
      </c>
      <c r="AA18" s="6">
        <v>1.2596355857748578</v>
      </c>
      <c r="AB18" s="6">
        <v>1.2570062727640632</v>
      </c>
      <c r="AC18" s="6">
        <v>1.2589722264227028</v>
      </c>
      <c r="AD18" s="6">
        <v>1.2515375690814505</v>
      </c>
      <c r="AE18" s="6">
        <v>1.2463264926529853</v>
      </c>
      <c r="AF18" s="6">
        <v>1.2436106177225184</v>
      </c>
      <c r="AG18" s="6">
        <v>1.2412839639683924</v>
      </c>
      <c r="AH18" s="6">
        <v>1.2385572534961398</v>
      </c>
      <c r="AI18" s="6">
        <v>1.2310341470538126</v>
      </c>
      <c r="AJ18" s="6">
        <v>1.2265508413913593</v>
      </c>
      <c r="AK18" s="6">
        <v>1.2203922706716004</v>
      </c>
      <c r="AL18" s="6">
        <v>1.220465105023715</v>
      </c>
      <c r="AM18" s="6">
        <v>1.2224026564223129</v>
      </c>
      <c r="AN18" s="6">
        <v>1.2236647154550533</v>
      </c>
      <c r="AO18" s="6">
        <v>1.2274968648411722</v>
      </c>
      <c r="AP18" s="6">
        <v>1.2288370277293188</v>
      </c>
      <c r="AQ18" s="6">
        <v>1.2326530112216396</v>
      </c>
      <c r="AR18" s="6">
        <v>1.2403400689995072</v>
      </c>
      <c r="AS18" s="6">
        <v>1.2484649665758851</v>
      </c>
      <c r="AT18" s="6">
        <v>1.2519964727945652</v>
      </c>
      <c r="AU18" s="6">
        <v>1.2589071856287426</v>
      </c>
      <c r="AV18" s="6">
        <v>1.2665487968501172</v>
      </c>
      <c r="AW18" s="6">
        <v>1.2734223453835496</v>
      </c>
      <c r="AX18" s="6">
        <v>1.2772327298472741</v>
      </c>
      <c r="AY18" s="6">
        <v>1.2784154251545556</v>
      </c>
      <c r="AZ18" s="6">
        <v>1.2894894435737676</v>
      </c>
      <c r="BA18" s="6">
        <v>1.295918758382832</v>
      </c>
      <c r="BB18" s="6">
        <v>1.3025849155645461</v>
      </c>
      <c r="BC18" s="6">
        <v>1.3080806139575405</v>
      </c>
      <c r="BD18" s="6">
        <v>1.3145771846528935</v>
      </c>
      <c r="BE18" s="6">
        <v>1.3214606712719241</v>
      </c>
      <c r="BF18" s="6">
        <v>1.3256745308448643</v>
      </c>
      <c r="BG18" s="6">
        <v>1.3292279270264029</v>
      </c>
      <c r="BH18" s="6">
        <v>1.3332563865804863</v>
      </c>
      <c r="BI18" s="6">
        <v>1.3320373946516952</v>
      </c>
      <c r="BJ18" s="6">
        <v>1.3360449524296023</v>
      </c>
      <c r="BK18" s="6">
        <v>1.3358685266577488</v>
      </c>
      <c r="BL18" s="6">
        <v>1.3368762316445235</v>
      </c>
      <c r="BM18" s="6">
        <v>1.3323910094697209</v>
      </c>
      <c r="BN18" s="6">
        <v>1.3261542348259963</v>
      </c>
      <c r="BO18" s="6">
        <v>1.3175280305032278</v>
      </c>
      <c r="BP18" s="6">
        <v>1.3040752743334043</v>
      </c>
      <c r="BQ18" s="6">
        <v>1.2924099640229556</v>
      </c>
      <c r="BR18" s="6">
        <v>1.2810869107091944</v>
      </c>
      <c r="BS18" s="6">
        <v>1.2704729662943561</v>
      </c>
      <c r="BT18" s="6">
        <v>1.2634219088937093</v>
      </c>
      <c r="BU18" s="6">
        <v>1.2593434964347185</v>
      </c>
      <c r="BV18" s="6">
        <v>1.2555366060145026</v>
      </c>
      <c r="BW18" s="6">
        <v>1.2516449182135636</v>
      </c>
      <c r="BX18" s="6">
        <v>1.2494856722997796</v>
      </c>
      <c r="BY18" s="6">
        <v>1.2486931185191532</v>
      </c>
      <c r="BZ18" s="6">
        <v>1.2503582319873607</v>
      </c>
      <c r="CA18" s="6">
        <v>1.2492277897626987</v>
      </c>
      <c r="CB18" s="6">
        <v>1.2512422245942065</v>
      </c>
      <c r="CC18" s="6">
        <v>1.254731357223615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0.52603127952136031</v>
      </c>
      <c r="C20" s="6">
        <v>0.53169563859685642</v>
      </c>
      <c r="D20" s="6">
        <v>0.53923001530340287</v>
      </c>
      <c r="E20" s="6">
        <v>0.54682655246252676</v>
      </c>
      <c r="F20" s="6">
        <v>0.55284332031913086</v>
      </c>
      <c r="G20" s="6">
        <v>0.56338649474041402</v>
      </c>
      <c r="H20" s="6">
        <v>0.56806719854268217</v>
      </c>
      <c r="I20" s="6">
        <v>0.57614626529892721</v>
      </c>
      <c r="J20" s="6">
        <v>0.58115445660345832</v>
      </c>
      <c r="K20" s="6">
        <v>0.5866542168272918</v>
      </c>
      <c r="L20" s="6">
        <v>0.58780330471890041</v>
      </c>
      <c r="M20" s="6">
        <v>0.5931965834515055</v>
      </c>
      <c r="N20" s="6">
        <v>0.59581217231234485</v>
      </c>
      <c r="O20" s="6">
        <v>0.59656104151314171</v>
      </c>
      <c r="P20" s="6">
        <v>0.60179077114468582</v>
      </c>
      <c r="Q20" s="6">
        <v>0.60449365027678281</v>
      </c>
      <c r="R20" s="6">
        <v>0.60708957644159045</v>
      </c>
      <c r="S20" s="6">
        <v>0.60529799186414412</v>
      </c>
      <c r="T20" s="6">
        <v>0.597560388411845</v>
      </c>
      <c r="U20" s="6">
        <v>0.59921465126009854</v>
      </c>
      <c r="V20" s="6">
        <v>0.59752197599112922</v>
      </c>
      <c r="W20" s="6">
        <v>0.59770170131720046</v>
      </c>
      <c r="X20" s="6">
        <v>0.59494173939307227</v>
      </c>
      <c r="Y20" s="6">
        <v>0.60799758131245629</v>
      </c>
      <c r="Z20" s="6">
        <v>0.62383177570093462</v>
      </c>
      <c r="AA20" s="6">
        <v>0.64067309992822397</v>
      </c>
      <c r="AB20" s="6">
        <v>0.65297518285477019</v>
      </c>
      <c r="AC20" s="6">
        <v>0.66635678794678632</v>
      </c>
      <c r="AD20" s="6">
        <v>0.68072386492163517</v>
      </c>
      <c r="AE20" s="6">
        <v>0.69669391992732466</v>
      </c>
      <c r="AF20" s="6">
        <v>0.71205655275759849</v>
      </c>
      <c r="AG20" s="6">
        <v>0.72823369875994581</v>
      </c>
      <c r="AH20" s="6">
        <v>0.74524646152835705</v>
      </c>
      <c r="AI20" s="6">
        <v>0.76268280216971951</v>
      </c>
      <c r="AJ20" s="6">
        <v>0.78264468282346711</v>
      </c>
      <c r="AK20" s="6">
        <v>0.80321031554809652</v>
      </c>
      <c r="AL20" s="6">
        <v>0.82645881960653556</v>
      </c>
      <c r="AM20" s="6">
        <v>0.8460781369899576</v>
      </c>
      <c r="AN20" s="6">
        <v>0.86837846405392327</v>
      </c>
      <c r="AO20" s="6">
        <v>0.88624171137249674</v>
      </c>
      <c r="AP20" s="6">
        <v>0.90558382387176162</v>
      </c>
      <c r="AQ20" s="6">
        <v>0.92509816266008382</v>
      </c>
      <c r="AR20" s="6">
        <v>0.94194463222806646</v>
      </c>
      <c r="AS20" s="6">
        <v>0.9539751012843013</v>
      </c>
      <c r="AT20" s="6">
        <v>0.96210605099168578</v>
      </c>
      <c r="AU20" s="6">
        <v>0.96909962706446462</v>
      </c>
      <c r="AV20" s="6">
        <v>0.97771507358835408</v>
      </c>
      <c r="AW20" s="6">
        <v>0.9865638099488373</v>
      </c>
      <c r="AX20" s="6">
        <v>0.99741511917410675</v>
      </c>
      <c r="AY20" s="6">
        <v>1.0065667966345166</v>
      </c>
      <c r="AZ20" s="6">
        <v>1.0147840583813028</v>
      </c>
      <c r="BA20" s="6">
        <v>1.0207699306623161</v>
      </c>
      <c r="BB20" s="6">
        <v>1.0265127787521924</v>
      </c>
      <c r="BC20" s="6">
        <v>1.0306724464405879</v>
      </c>
      <c r="BD20" s="6">
        <v>1.0368608054594688</v>
      </c>
      <c r="BE20" s="6">
        <v>1.0417012740750027</v>
      </c>
      <c r="BF20" s="6">
        <v>1.048274129212601</v>
      </c>
      <c r="BG20" s="6">
        <v>1.0565933719758065</v>
      </c>
      <c r="BH20" s="6">
        <v>1.0653768335862417</v>
      </c>
      <c r="BI20" s="6">
        <v>1.0737526770841597</v>
      </c>
      <c r="BJ20" s="6">
        <v>1.0784238836372895</v>
      </c>
      <c r="BK20" s="6">
        <v>1.0851916292879149</v>
      </c>
      <c r="BL20" s="6">
        <v>1.0907577818676482</v>
      </c>
      <c r="BM20" s="6">
        <v>1.1000962309542903</v>
      </c>
      <c r="BN20" s="6">
        <v>1.108179292402075</v>
      </c>
      <c r="BO20" s="6">
        <v>1.1168144720776301</v>
      </c>
      <c r="BP20" s="6">
        <v>1.1246407065435569</v>
      </c>
      <c r="BQ20" s="6">
        <v>1.1311851412257206</v>
      </c>
      <c r="BR20" s="6">
        <v>1.1386856639718241</v>
      </c>
      <c r="BS20" s="6">
        <v>1.1471621578459867</v>
      </c>
      <c r="BT20" s="6">
        <v>1.1523497198166073</v>
      </c>
      <c r="BU20" s="6">
        <v>1.1530212414930914</v>
      </c>
      <c r="BV20" s="6">
        <v>1.1546132692733193</v>
      </c>
      <c r="BW20" s="6">
        <v>1.158139168765743</v>
      </c>
      <c r="BX20" s="6">
        <v>1.161025850041542</v>
      </c>
      <c r="BY20" s="6">
        <v>1.1639310980275794</v>
      </c>
      <c r="BZ20" s="6">
        <v>1.1654714310159762</v>
      </c>
      <c r="CA20" s="6">
        <v>1.1729355949021676</v>
      </c>
      <c r="CB20" s="6">
        <v>1.1772597996784964</v>
      </c>
      <c r="CC20" s="6">
        <v>1.1827361864824864</v>
      </c>
    </row>
    <row r="21" spans="1:81" x14ac:dyDescent="0.25">
      <c r="A21" s="2" t="str">
        <f>"Intensiteit veroudering in % (80+)/(67+)"</f>
        <v>Intensiteit veroudering in % (80+)/(67+)</v>
      </c>
      <c r="B21" s="6">
        <v>0.26256277229039876</v>
      </c>
      <c r="C21" s="6">
        <v>0.26285565126598798</v>
      </c>
      <c r="D21" s="6">
        <v>0.26699617346938775</v>
      </c>
      <c r="E21" s="6">
        <v>0.27038626609442062</v>
      </c>
      <c r="F21" s="6">
        <v>0.27241464013755834</v>
      </c>
      <c r="G21" s="6">
        <v>0.26724086008552672</v>
      </c>
      <c r="H21" s="6">
        <v>0.25743044627215772</v>
      </c>
      <c r="I21" s="6">
        <v>0.24748666841507125</v>
      </c>
      <c r="J21" s="6">
        <v>0.23722869052752624</v>
      </c>
      <c r="K21" s="6">
        <v>0.23559004092769439</v>
      </c>
      <c r="L21" s="6">
        <v>0.24438629073104845</v>
      </c>
      <c r="M21" s="6">
        <v>0.25070187630298818</v>
      </c>
      <c r="N21" s="6">
        <v>0.26057212214835451</v>
      </c>
      <c r="O21" s="6">
        <v>0.26893409097147875</v>
      </c>
      <c r="P21" s="6">
        <v>0.28002937656403004</v>
      </c>
      <c r="Q21" s="6">
        <v>0.28910795087265678</v>
      </c>
      <c r="R21" s="6">
        <v>0.29825311181152842</v>
      </c>
      <c r="S21" s="6">
        <v>0.30957143238125717</v>
      </c>
      <c r="T21" s="6">
        <v>0.32341328462840108</v>
      </c>
      <c r="U21" s="6">
        <v>0.33364666702476231</v>
      </c>
      <c r="V21" s="6">
        <v>0.34675380560486257</v>
      </c>
      <c r="W21" s="6">
        <v>0.35619226134690052</v>
      </c>
      <c r="X21" s="6">
        <v>0.36073852402073425</v>
      </c>
      <c r="Y21" s="6">
        <v>0.35860661100787772</v>
      </c>
      <c r="Z21" s="6">
        <v>0.35756325001910877</v>
      </c>
      <c r="AA21" s="6">
        <v>0.35297632384793487</v>
      </c>
      <c r="AB21" s="6">
        <v>0.34729015848170613</v>
      </c>
      <c r="AC21" s="6">
        <v>0.34533602732477031</v>
      </c>
      <c r="AD21" s="6">
        <v>0.34101590315689534</v>
      </c>
      <c r="AE21" s="6">
        <v>0.33587910680606331</v>
      </c>
      <c r="AF21" s="6">
        <v>0.3254872357946747</v>
      </c>
      <c r="AG21" s="6">
        <v>0.31142171269602675</v>
      </c>
      <c r="AH21" s="6">
        <v>0.30222310353184834</v>
      </c>
      <c r="AI21" s="6">
        <v>0.29406169610238009</v>
      </c>
      <c r="AJ21" s="6">
        <v>0.28793519184398664</v>
      </c>
      <c r="AK21" s="6">
        <v>0.28186933675369275</v>
      </c>
      <c r="AL21" s="6">
        <v>0.2858526154404793</v>
      </c>
      <c r="AM21" s="6">
        <v>0.29166584514678917</v>
      </c>
      <c r="AN21" s="6">
        <v>0.29638026437134951</v>
      </c>
      <c r="AO21" s="6">
        <v>0.29982704816332667</v>
      </c>
      <c r="AP21" s="6">
        <v>0.30148733015056922</v>
      </c>
      <c r="AQ21" s="6">
        <v>0.3028940864644149</v>
      </c>
      <c r="AR21" s="6">
        <v>0.30790505531438173</v>
      </c>
      <c r="AS21" s="6">
        <v>0.31304482385103422</v>
      </c>
      <c r="AT21" s="6">
        <v>0.31903199621186495</v>
      </c>
      <c r="AU21" s="6">
        <v>0.3244706548719743</v>
      </c>
      <c r="AV21" s="6">
        <v>0.32939787485242028</v>
      </c>
      <c r="AW21" s="6">
        <v>0.33577821577433842</v>
      </c>
      <c r="AX21" s="6">
        <v>0.34140485881455102</v>
      </c>
      <c r="AY21" s="6">
        <v>0.3489688700697875</v>
      </c>
      <c r="AZ21" s="6">
        <v>0.3554446545364372</v>
      </c>
      <c r="BA21" s="6">
        <v>0.36445366528354078</v>
      </c>
      <c r="BB21" s="6">
        <v>0.37132526812003236</v>
      </c>
      <c r="BC21" s="6">
        <v>0.38016428538892516</v>
      </c>
      <c r="BD21" s="6">
        <v>0.38940885212245635</v>
      </c>
      <c r="BE21" s="6">
        <v>0.39797207846912985</v>
      </c>
      <c r="BF21" s="6">
        <v>0.40302912272291469</v>
      </c>
      <c r="BG21" s="6">
        <v>0.40719428750316783</v>
      </c>
      <c r="BH21" s="6">
        <v>0.41013353115727003</v>
      </c>
      <c r="BI21" s="6">
        <v>0.41407127238342889</v>
      </c>
      <c r="BJ21" s="6">
        <v>0.41889738216804889</v>
      </c>
      <c r="BK21" s="6">
        <v>0.42407036949870558</v>
      </c>
      <c r="BL21" s="6">
        <v>0.42839955396443452</v>
      </c>
      <c r="BM21" s="6">
        <v>0.42977941712469564</v>
      </c>
      <c r="BN21" s="6">
        <v>0.42887990377229973</v>
      </c>
      <c r="BO21" s="6">
        <v>0.42717399122491551</v>
      </c>
      <c r="BP21" s="6">
        <v>0.42387595128289335</v>
      </c>
      <c r="BQ21" s="6">
        <v>0.42201457618466948</v>
      </c>
      <c r="BR21" s="6">
        <v>0.41814756495332356</v>
      </c>
      <c r="BS21" s="6">
        <v>0.41465621650216472</v>
      </c>
      <c r="BT21" s="6">
        <v>0.41343629983698504</v>
      </c>
      <c r="BU21" s="6">
        <v>0.41389320749005959</v>
      </c>
      <c r="BV21" s="6">
        <v>0.41389599901446816</v>
      </c>
      <c r="BW21" s="6">
        <v>0.41139128661727725</v>
      </c>
      <c r="BX21" s="6">
        <v>0.41081241645626021</v>
      </c>
      <c r="BY21" s="6">
        <v>0.41030457533878972</v>
      </c>
      <c r="BZ21" s="6">
        <v>0.41329418045915645</v>
      </c>
      <c r="CA21" s="6">
        <v>0.41426532015016126</v>
      </c>
      <c r="CB21" s="6">
        <v>0.41808465941914813</v>
      </c>
      <c r="CC21" s="6">
        <v>0.42188823859118579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0.59948869142114924</v>
      </c>
      <c r="C23" s="6">
        <v>0.60318089278150488</v>
      </c>
      <c r="D23" s="6">
        <v>0.6075828225855715</v>
      </c>
      <c r="E23" s="6">
        <v>0.61074361159584978</v>
      </c>
      <c r="F23" s="6">
        <v>0.61475911103942793</v>
      </c>
      <c r="G23" s="6">
        <v>0.61762951344902239</v>
      </c>
      <c r="H23" s="6">
        <v>0.62159668360524201</v>
      </c>
      <c r="I23" s="6">
        <v>0.62624241211393505</v>
      </c>
      <c r="J23" s="6">
        <v>0.62883720930232556</v>
      </c>
      <c r="K23" s="6">
        <v>0.62743469029816301</v>
      </c>
      <c r="L23" s="6">
        <v>0.62844592250234033</v>
      </c>
      <c r="M23" s="6">
        <v>0.62828624378190334</v>
      </c>
      <c r="N23" s="6">
        <v>0.62560163916469613</v>
      </c>
      <c r="O23" s="6">
        <v>0.62246370334427237</v>
      </c>
      <c r="P23" s="6">
        <v>0.61875193646497928</v>
      </c>
      <c r="Q23" s="6">
        <v>0.61592884955530969</v>
      </c>
      <c r="R23" s="6">
        <v>0.61149365714003656</v>
      </c>
      <c r="S23" s="6">
        <v>0.6040184889364002</v>
      </c>
      <c r="T23" s="6">
        <v>0.59455003763126146</v>
      </c>
      <c r="U23" s="6">
        <v>0.58574367377734293</v>
      </c>
      <c r="V23" s="6">
        <v>0.57815089884438453</v>
      </c>
      <c r="W23" s="6">
        <v>0.57433318758198515</v>
      </c>
      <c r="X23" s="6">
        <v>0.57247761909380868</v>
      </c>
      <c r="Y23" s="6">
        <v>0.57484086397069278</v>
      </c>
      <c r="Z23" s="6">
        <v>0.57856645316933109</v>
      </c>
      <c r="AA23" s="6">
        <v>0.5796185163271631</v>
      </c>
      <c r="AB23" s="6">
        <v>0.57997601784093333</v>
      </c>
      <c r="AC23" s="6">
        <v>0.57995236049826238</v>
      </c>
      <c r="AD23" s="6">
        <v>0.57634875693286269</v>
      </c>
      <c r="AE23" s="6">
        <v>0.57735640749634287</v>
      </c>
      <c r="AF23" s="6">
        <v>0.57786403069919845</v>
      </c>
      <c r="AG23" s="6">
        <v>0.57999780677705892</v>
      </c>
      <c r="AH23" s="6">
        <v>0.58092848866443669</v>
      </c>
      <c r="AI23" s="6">
        <v>0.58315742392258896</v>
      </c>
      <c r="AJ23" s="6">
        <v>0.58678392972934679</v>
      </c>
      <c r="AK23" s="6">
        <v>0.59099127555521669</v>
      </c>
      <c r="AL23" s="6">
        <v>0.59695287085120174</v>
      </c>
      <c r="AM23" s="6">
        <v>0.60345391687478867</v>
      </c>
      <c r="AN23" s="6">
        <v>0.61160233969230093</v>
      </c>
      <c r="AO23" s="6">
        <v>0.6188323649501779</v>
      </c>
      <c r="AP23" s="6">
        <v>0.6272468527640942</v>
      </c>
      <c r="AQ23" s="6">
        <v>0.63757976811689632</v>
      </c>
      <c r="AR23" s="6">
        <v>0.64774564693718173</v>
      </c>
      <c r="AS23" s="6">
        <v>0.65587922766488105</v>
      </c>
      <c r="AT23" s="6">
        <v>0.66506915797136612</v>
      </c>
      <c r="AU23" s="6">
        <v>0.67358096689751157</v>
      </c>
      <c r="AV23" s="6">
        <v>0.68245968299632098</v>
      </c>
      <c r="AW23" s="6">
        <v>0.69057051200363462</v>
      </c>
      <c r="AX23" s="6">
        <v>0.69928381079280477</v>
      </c>
      <c r="AY23" s="6">
        <v>0.7067818002880194</v>
      </c>
      <c r="AZ23" s="6">
        <v>0.71293256013267592</v>
      </c>
      <c r="BA23" s="6">
        <v>0.7166955979881604</v>
      </c>
      <c r="BB23" s="6">
        <v>0.7195242649348339</v>
      </c>
      <c r="BC23" s="6">
        <v>0.72030774696360766</v>
      </c>
      <c r="BD23" s="6">
        <v>0.72145807345807345</v>
      </c>
      <c r="BE23" s="6">
        <v>0.72059181415929208</v>
      </c>
      <c r="BF23" s="6">
        <v>0.71987592723419291</v>
      </c>
      <c r="BG23" s="6">
        <v>0.71917446049109357</v>
      </c>
      <c r="BH23" s="6">
        <v>0.71817872022337281</v>
      </c>
      <c r="BI23" s="6">
        <v>0.71686162249313135</v>
      </c>
      <c r="BJ23" s="6">
        <v>0.71397957621744546</v>
      </c>
      <c r="BK23" s="6">
        <v>0.71245241445509777</v>
      </c>
      <c r="BL23" s="6">
        <v>0.71075095072548922</v>
      </c>
      <c r="BM23" s="6">
        <v>0.71169001989281788</v>
      </c>
      <c r="BN23" s="6">
        <v>0.71284279120282379</v>
      </c>
      <c r="BO23" s="6">
        <v>0.71543218926300589</v>
      </c>
      <c r="BP23" s="6">
        <v>0.71852463289599444</v>
      </c>
      <c r="BQ23" s="6">
        <v>0.72155940634384486</v>
      </c>
      <c r="BR23" s="6">
        <v>0.72599761973338839</v>
      </c>
      <c r="BS23" s="6">
        <v>0.73165435914738008</v>
      </c>
      <c r="BT23" s="6">
        <v>0.73621389093087208</v>
      </c>
      <c r="BU23" s="6">
        <v>0.73851176710651611</v>
      </c>
      <c r="BV23" s="6">
        <v>0.74160243264267023</v>
      </c>
      <c r="BW23" s="6">
        <v>0.74596774193548387</v>
      </c>
      <c r="BX23" s="6">
        <v>0.75045864567512099</v>
      </c>
      <c r="BY23" s="6">
        <v>0.75437173344947739</v>
      </c>
      <c r="BZ23" s="6">
        <v>0.75759208463949845</v>
      </c>
      <c r="CA23" s="6">
        <v>0.76375605582530881</v>
      </c>
      <c r="CB23" s="6">
        <v>0.76766289538508492</v>
      </c>
      <c r="CC23" s="6">
        <v>0.77167633208336972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0.20664701152506029</v>
      </c>
      <c r="C24" s="6">
        <v>0.20938144752483365</v>
      </c>
      <c r="D24" s="6">
        <v>0.21285116029674275</v>
      </c>
      <c r="E24" s="6">
        <v>0.21590709251518472</v>
      </c>
      <c r="F24" s="6">
        <v>0.21886655510977601</v>
      </c>
      <c r="G24" s="6">
        <v>0.22257076404388945</v>
      </c>
      <c r="H24" s="6">
        <v>0.22518721583311047</v>
      </c>
      <c r="I24" s="6">
        <v>0.22891735041024613</v>
      </c>
      <c r="J24" s="6">
        <v>0.2311295681063123</v>
      </c>
      <c r="K24" s="6">
        <v>0.23198955572259367</v>
      </c>
      <c r="L24" s="6">
        <v>0.23265009525181174</v>
      </c>
      <c r="M24" s="6">
        <v>0.23393048736872907</v>
      </c>
      <c r="N24" s="6">
        <v>0.23357452593733288</v>
      </c>
      <c r="O24" s="6">
        <v>0.23258590527754014</v>
      </c>
      <c r="P24" s="6">
        <v>0.23246432162075006</v>
      </c>
      <c r="Q24" s="6">
        <v>0.23205145032156452</v>
      </c>
      <c r="R24" s="6">
        <v>0.23099610049854385</v>
      </c>
      <c r="S24" s="6">
        <v>0.22775284106438937</v>
      </c>
      <c r="T24" s="6">
        <v>0.22238880858231688</v>
      </c>
      <c r="U24" s="6">
        <v>0.2194740968222999</v>
      </c>
      <c r="V24" s="6">
        <v>0.21624608155028119</v>
      </c>
      <c r="W24" s="6">
        <v>0.21485858283662809</v>
      </c>
      <c r="X24" s="6">
        <v>0.21354437096672962</v>
      </c>
      <c r="Y24" s="6">
        <v>0.21735222676670857</v>
      </c>
      <c r="Z24" s="6">
        <v>0.22226941438303802</v>
      </c>
      <c r="AA24" s="6">
        <v>0.226337587693348</v>
      </c>
      <c r="AB24" s="6">
        <v>0.22910806540181322</v>
      </c>
      <c r="AC24" s="6">
        <v>0.23191623480584392</v>
      </c>
      <c r="AD24" s="6">
        <v>0.23343177398174877</v>
      </c>
      <c r="AE24" s="6">
        <v>0.23707322458667993</v>
      </c>
      <c r="AF24" s="6">
        <v>0.24033777914609608</v>
      </c>
      <c r="AG24" s="6">
        <v>0.24439631538545895</v>
      </c>
      <c r="AH24" s="6">
        <v>0.24806519315275136</v>
      </c>
      <c r="AI24" s="6">
        <v>0.25232227694959447</v>
      </c>
      <c r="AJ24" s="6">
        <v>0.25761910210931838</v>
      </c>
      <c r="AK24" s="6">
        <v>0.26324732330548628</v>
      </c>
      <c r="AL24" s="6">
        <v>0.27011666494112263</v>
      </c>
      <c r="AM24" s="6">
        <v>0.27656963999432888</v>
      </c>
      <c r="AN24" s="6">
        <v>0.28425841475469821</v>
      </c>
      <c r="AO24" s="6">
        <v>0.29075544818011378</v>
      </c>
      <c r="AP24" s="6">
        <v>0.29808429118773944</v>
      </c>
      <c r="AQ24" s="6">
        <v>0.30638638770459869</v>
      </c>
      <c r="AR24" s="6">
        <v>0.31419048980893821</v>
      </c>
      <c r="AS24" s="6">
        <v>0.32021516150877327</v>
      </c>
      <c r="AT24" s="6">
        <v>0.32611237343098542</v>
      </c>
      <c r="AU24" s="6">
        <v>0.33150535140329368</v>
      </c>
      <c r="AV24" s="6">
        <v>0.33738485795690298</v>
      </c>
      <c r="AW24" s="6">
        <v>0.34294990774958861</v>
      </c>
      <c r="AX24" s="6">
        <v>0.34918942926937596</v>
      </c>
      <c r="AY24" s="6">
        <v>0.35454742589616844</v>
      </c>
      <c r="AZ24" s="6">
        <v>0.35908195407544274</v>
      </c>
      <c r="BA24" s="6">
        <v>0.36203097876886098</v>
      </c>
      <c r="BB24" s="6">
        <v>0.36446888483608381</v>
      </c>
      <c r="BC24" s="6">
        <v>0.36559384506072784</v>
      </c>
      <c r="BD24" s="6">
        <v>0.36725710325710326</v>
      </c>
      <c r="BE24" s="6">
        <v>0.36765486725663715</v>
      </c>
      <c r="BF24" s="6">
        <v>0.36842105263157893</v>
      </c>
      <c r="BG24" s="6">
        <v>0.36948235786597927</v>
      </c>
      <c r="BH24" s="6">
        <v>0.37045586958194548</v>
      </c>
      <c r="BI24" s="6">
        <v>0.37117834482229134</v>
      </c>
      <c r="BJ24" s="6">
        <v>0.37045986311254947</v>
      </c>
      <c r="BK24" s="6">
        <v>0.37078002116125092</v>
      </c>
      <c r="BL24" s="6">
        <v>0.37080198251426766</v>
      </c>
      <c r="BM24" s="6">
        <v>0.37280553955192242</v>
      </c>
      <c r="BN24" s="6">
        <v>0.37471083355959817</v>
      </c>
      <c r="BO24" s="6">
        <v>0.37745633039578208</v>
      </c>
      <c r="BP24" s="6">
        <v>0.38033821357198716</v>
      </c>
      <c r="BQ24" s="6">
        <v>0.38298750454799696</v>
      </c>
      <c r="BR24" s="6">
        <v>0.38653790764782925</v>
      </c>
      <c r="BS24" s="6">
        <v>0.39090023562958809</v>
      </c>
      <c r="BT24" s="6">
        <v>0.39416265076642437</v>
      </c>
      <c r="BU24" s="6">
        <v>0.39549993198204325</v>
      </c>
      <c r="BV24" s="6">
        <v>0.39740960545712684</v>
      </c>
      <c r="BW24" s="6">
        <v>0.4003145270123199</v>
      </c>
      <c r="BX24" s="6">
        <v>0.40318901645680566</v>
      </c>
      <c r="BY24" s="6">
        <v>0.40576001742160278</v>
      </c>
      <c r="BZ24" s="6">
        <v>0.40774120515499823</v>
      </c>
      <c r="CA24" s="6">
        <v>0.41227023285976644</v>
      </c>
      <c r="CB24" s="6">
        <v>0.41508076646393305</v>
      </c>
      <c r="CC24" s="6">
        <v>0.41814009767157934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4.8391699092088194</v>
      </c>
      <c r="C25" s="6">
        <v>4.7759723309840769</v>
      </c>
      <c r="D25" s="6">
        <v>4.6981186224489795</v>
      </c>
      <c r="E25" s="6">
        <v>4.6316218163591367</v>
      </c>
      <c r="F25" s="6">
        <v>4.5689941046425941</v>
      </c>
      <c r="G25" s="6">
        <v>4.4929530807685358</v>
      </c>
      <c r="H25" s="6">
        <v>4.4407494284272095</v>
      </c>
      <c r="I25" s="6">
        <v>4.3683888451787745</v>
      </c>
      <c r="J25" s="6">
        <v>4.3265775477935895</v>
      </c>
      <c r="K25" s="6">
        <v>4.3105388813096859</v>
      </c>
      <c r="L25" s="6">
        <v>4.2983004108278466</v>
      </c>
      <c r="M25" s="6">
        <v>4.2747741487143847</v>
      </c>
      <c r="N25" s="6">
        <v>4.2812887920333234</v>
      </c>
      <c r="O25" s="6">
        <v>4.299486672705811</v>
      </c>
      <c r="P25" s="6">
        <v>4.3017353933195519</v>
      </c>
      <c r="Q25" s="6">
        <v>4.3093891402714934</v>
      </c>
      <c r="R25" s="6">
        <v>4.3290774079811953</v>
      </c>
      <c r="S25" s="6">
        <v>4.3907245913006374</v>
      </c>
      <c r="T25" s="6">
        <v>4.4966291531250837</v>
      </c>
      <c r="U25" s="6">
        <v>4.5563463501101147</v>
      </c>
      <c r="V25" s="6">
        <v>4.6243612500672366</v>
      </c>
      <c r="W25" s="6">
        <v>4.6542241263890745</v>
      </c>
      <c r="X25" s="6">
        <v>4.6828675252498266</v>
      </c>
      <c r="Y25" s="6">
        <v>4.6008270302808238</v>
      </c>
      <c r="Z25" s="6">
        <v>4.4990445616448831</v>
      </c>
      <c r="AA25" s="6">
        <v>4.4181791022481143</v>
      </c>
      <c r="AB25" s="6">
        <v>4.3647524946194478</v>
      </c>
      <c r="AC25" s="6">
        <v>4.3119016693125509</v>
      </c>
      <c r="AD25" s="6">
        <v>4.2839069546641344</v>
      </c>
      <c r="AE25" s="6">
        <v>4.2181060376743424</v>
      </c>
      <c r="AF25" s="6">
        <v>4.1608106871625949</v>
      </c>
      <c r="AG25" s="6">
        <v>4.0917147151863231</v>
      </c>
      <c r="AH25" s="6">
        <v>4.0311983607640958</v>
      </c>
      <c r="AI25" s="6">
        <v>3.9631855422728548</v>
      </c>
      <c r="AJ25" s="6">
        <v>3.8816997334912644</v>
      </c>
      <c r="AK25" s="6">
        <v>3.7987090901568124</v>
      </c>
      <c r="AL25" s="6">
        <v>3.7021040527727904</v>
      </c>
      <c r="AM25" s="6">
        <v>3.6157258621029595</v>
      </c>
      <c r="AN25" s="6">
        <v>3.5179257608361514</v>
      </c>
      <c r="AO25" s="6">
        <v>3.4393164642628866</v>
      </c>
      <c r="AP25" s="6">
        <v>3.3547557840616968</v>
      </c>
      <c r="AQ25" s="6">
        <v>3.2638525735162434</v>
      </c>
      <c r="AR25" s="6">
        <v>3.1827825234560985</v>
      </c>
      <c r="AS25" s="6">
        <v>3.1229002252368425</v>
      </c>
      <c r="AT25" s="6">
        <v>3.0664276533856456</v>
      </c>
      <c r="AU25" s="6">
        <v>3.0165425558498677</v>
      </c>
      <c r="AV25" s="6">
        <v>2.9639741571559752</v>
      </c>
      <c r="AW25" s="6">
        <v>2.9158777343371352</v>
      </c>
      <c r="AX25" s="6">
        <v>2.8637751208343931</v>
      </c>
      <c r="AY25" s="6">
        <v>2.8204971379283306</v>
      </c>
      <c r="AZ25" s="6">
        <v>2.7848795759585876</v>
      </c>
      <c r="BA25" s="6">
        <v>2.7621945597049331</v>
      </c>
      <c r="BB25" s="6">
        <v>2.743718439640574</v>
      </c>
      <c r="BC25" s="6">
        <v>2.7352758081413886</v>
      </c>
      <c r="BD25" s="6">
        <v>2.7228881106213394</v>
      </c>
      <c r="BE25" s="6">
        <v>2.7199422313154411</v>
      </c>
      <c r="BF25" s="6">
        <v>2.7142857142857144</v>
      </c>
      <c r="BG25" s="6">
        <v>2.7064891698096329</v>
      </c>
      <c r="BH25" s="6">
        <v>2.6993768545994064</v>
      </c>
      <c r="BI25" s="6">
        <v>2.69412268778441</v>
      </c>
      <c r="BJ25" s="6">
        <v>2.6993477555116137</v>
      </c>
      <c r="BK25" s="6">
        <v>2.6970169451635679</v>
      </c>
      <c r="BL25" s="6">
        <v>2.6968572099301604</v>
      </c>
      <c r="BM25" s="6">
        <v>2.682363575396189</v>
      </c>
      <c r="BN25" s="6">
        <v>2.6687245482080488</v>
      </c>
      <c r="BO25" s="6">
        <v>2.649313097892541</v>
      </c>
      <c r="BP25" s="6">
        <v>2.6292388309036654</v>
      </c>
      <c r="BQ25" s="6">
        <v>2.6110512435130309</v>
      </c>
      <c r="BR25" s="6">
        <v>2.5870683837588571</v>
      </c>
      <c r="BS25" s="6">
        <v>2.5581974858352012</v>
      </c>
      <c r="BT25" s="6">
        <v>2.5370237338711905</v>
      </c>
      <c r="BU25" s="6">
        <v>2.5284454411623076</v>
      </c>
      <c r="BV25" s="6">
        <v>2.5162954952981917</v>
      </c>
      <c r="BW25" s="6">
        <v>2.4980357506966628</v>
      </c>
      <c r="BX25" s="6">
        <v>2.4802262938309276</v>
      </c>
      <c r="BY25" s="6">
        <v>2.4645109351938816</v>
      </c>
      <c r="BZ25" s="6">
        <v>2.4525360384410035</v>
      </c>
      <c r="CA25" s="6">
        <v>2.4255935071115107</v>
      </c>
      <c r="CB25" s="6">
        <v>2.409169686466047</v>
      </c>
      <c r="CC25" s="6">
        <v>2.3915429435457591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0.55196212449571569</v>
      </c>
      <c r="C27" s="6">
        <v>0.55803870796401422</v>
      </c>
      <c r="D27" s="6">
        <v>0.56267525252858475</v>
      </c>
      <c r="E27" s="6">
        <v>0.56696079011955758</v>
      </c>
      <c r="F27" s="6">
        <v>0.56940752304004494</v>
      </c>
      <c r="G27" s="6">
        <v>0.57233323126437385</v>
      </c>
      <c r="H27" s="6">
        <v>0.57428191230404724</v>
      </c>
      <c r="I27" s="6">
        <v>0.57574621559781269</v>
      </c>
      <c r="J27" s="6">
        <v>0.57678750611058227</v>
      </c>
      <c r="K27" s="6">
        <v>0.57604704770540271</v>
      </c>
      <c r="L27" s="6">
        <v>0.57471591808311973</v>
      </c>
      <c r="M27" s="6">
        <v>0.5697959439551139</v>
      </c>
      <c r="N27" s="6">
        <v>0.56614502181969417</v>
      </c>
      <c r="O27" s="6">
        <v>0.56209467724783158</v>
      </c>
      <c r="P27" s="6">
        <v>0.55879487554191631</v>
      </c>
      <c r="Q27" s="6">
        <v>0.55223817871809033</v>
      </c>
      <c r="R27" s="6">
        <v>0.54347749004219514</v>
      </c>
      <c r="S27" s="6">
        <v>0.53523820597040961</v>
      </c>
      <c r="T27" s="6">
        <v>0.53038702539083771</v>
      </c>
      <c r="U27" s="6">
        <v>0.52739422705698003</v>
      </c>
      <c r="V27" s="6">
        <v>0.52432954711427193</v>
      </c>
      <c r="W27" s="6">
        <v>0.52755184637284724</v>
      </c>
      <c r="X27" s="6">
        <v>0.53117985643487342</v>
      </c>
      <c r="Y27" s="6">
        <v>0.53445294313269043</v>
      </c>
      <c r="Z27" s="6">
        <v>0.53727540452003575</v>
      </c>
      <c r="AA27" s="6">
        <v>0.53587845648946142</v>
      </c>
      <c r="AB27" s="6">
        <v>0.53607966616911629</v>
      </c>
      <c r="AC27" s="6">
        <v>0.53724700531363467</v>
      </c>
      <c r="AD27" s="6">
        <v>0.53777674478941451</v>
      </c>
      <c r="AE27" s="6">
        <v>0.53832819204203475</v>
      </c>
      <c r="AF27" s="6">
        <v>0.53914302568777817</v>
      </c>
      <c r="AG27" s="6">
        <v>0.54066596804893174</v>
      </c>
      <c r="AH27" s="6">
        <v>0.54330822093221787</v>
      </c>
      <c r="AI27" s="6">
        <v>0.54677715899704227</v>
      </c>
      <c r="AJ27" s="6">
        <v>0.55315131764919223</v>
      </c>
      <c r="AK27" s="6">
        <v>0.55872544991809969</v>
      </c>
      <c r="AL27" s="6">
        <v>0.56664724403555944</v>
      </c>
      <c r="AM27" s="6">
        <v>0.57330658105939003</v>
      </c>
      <c r="AN27" s="6">
        <v>0.58228995190167998</v>
      </c>
      <c r="AO27" s="6">
        <v>0.59295514809894423</v>
      </c>
      <c r="AP27" s="6">
        <v>0.60362692903107484</v>
      </c>
      <c r="AQ27" s="6">
        <v>0.61366438133961976</v>
      </c>
      <c r="AR27" s="6">
        <v>0.6232838117529772</v>
      </c>
      <c r="AS27" s="6">
        <v>0.63182824402630378</v>
      </c>
      <c r="AT27" s="6">
        <v>0.64066601094440312</v>
      </c>
      <c r="AU27" s="6">
        <v>0.64884025877219231</v>
      </c>
      <c r="AV27" s="6">
        <v>0.65783362407326651</v>
      </c>
      <c r="AW27" s="6">
        <v>0.6655440258953379</v>
      </c>
      <c r="AX27" s="6">
        <v>0.67191059108860596</v>
      </c>
      <c r="AY27" s="6">
        <v>0.67604710969876658</v>
      </c>
      <c r="AZ27" s="6">
        <v>0.67938889646705769</v>
      </c>
      <c r="BA27" s="6">
        <v>0.68074038162990724</v>
      </c>
      <c r="BB27" s="6">
        <v>0.6818928384963453</v>
      </c>
      <c r="BC27" s="6">
        <v>0.68137847970095322</v>
      </c>
      <c r="BD27" s="6">
        <v>0.68076560825367272</v>
      </c>
      <c r="BE27" s="6">
        <v>0.68007669042989849</v>
      </c>
      <c r="BF27" s="6">
        <v>0.67935286382547588</v>
      </c>
      <c r="BG27" s="6">
        <v>0.67840549783829129</v>
      </c>
      <c r="BH27" s="6">
        <v>0.67573681558435994</v>
      </c>
      <c r="BI27" s="6">
        <v>0.67459922653529536</v>
      </c>
      <c r="BJ27" s="6">
        <v>0.67308626163985164</v>
      </c>
      <c r="BK27" s="6">
        <v>0.6742741354947076</v>
      </c>
      <c r="BL27" s="6">
        <v>0.67546542482336769</v>
      </c>
      <c r="BM27" s="6">
        <v>0.67817862091015668</v>
      </c>
      <c r="BN27" s="6">
        <v>0.68129847285520106</v>
      </c>
      <c r="BO27" s="6">
        <v>0.68433679698454419</v>
      </c>
      <c r="BP27" s="6">
        <v>0.68842269256830657</v>
      </c>
      <c r="BQ27" s="6">
        <v>0.69395344860751917</v>
      </c>
      <c r="BR27" s="6">
        <v>0.69843689003684517</v>
      </c>
      <c r="BS27" s="6">
        <v>0.70080600333518617</v>
      </c>
      <c r="BT27" s="6">
        <v>0.7040526746156025</v>
      </c>
      <c r="BU27" s="6">
        <v>0.70840151004737617</v>
      </c>
      <c r="BV27" s="6">
        <v>0.71255569641242889</v>
      </c>
      <c r="BW27" s="6">
        <v>0.71658088746696347</v>
      </c>
      <c r="BX27" s="6">
        <v>0.71967740037757844</v>
      </c>
      <c r="BY27" s="6">
        <v>0.72572551665783036</v>
      </c>
      <c r="BZ27" s="6">
        <v>0.72956052313064346</v>
      </c>
      <c r="CA27" s="6">
        <v>0.73317303830479974</v>
      </c>
      <c r="CB27" s="6">
        <v>0.73590439338717362</v>
      </c>
      <c r="CC27" s="6">
        <v>0.73953505795720909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0.2343346780915547</v>
      </c>
      <c r="C28" s="6">
        <v>0.23701490555389571</v>
      </c>
      <c r="D28" s="6">
        <v>0.24030956606649204</v>
      </c>
      <c r="E28" s="6">
        <v>0.24349079136974675</v>
      </c>
      <c r="F28" s="6">
        <v>0.24587369287342509</v>
      </c>
      <c r="G28" s="6">
        <v>0.24971496700132256</v>
      </c>
      <c r="H28" s="6">
        <v>0.25221511797734575</v>
      </c>
      <c r="I28" s="6">
        <v>0.25342244399343306</v>
      </c>
      <c r="J28" s="6">
        <v>0.25370494249620501</v>
      </c>
      <c r="K28" s="6">
        <v>0.25453523788847243</v>
      </c>
      <c r="L28" s="6">
        <v>0.25391700693191532</v>
      </c>
      <c r="M28" s="6">
        <v>0.25317368272576246</v>
      </c>
      <c r="N28" s="6">
        <v>0.25250010863290151</v>
      </c>
      <c r="O28" s="6">
        <v>0.25197474781625162</v>
      </c>
      <c r="P28" s="6">
        <v>0.25158312630912366</v>
      </c>
      <c r="Q28" s="6">
        <v>0.24831296078384285</v>
      </c>
      <c r="R28" s="6">
        <v>0.24302362688666423</v>
      </c>
      <c r="S28" s="6">
        <v>0.23915937563584572</v>
      </c>
      <c r="T28" s="6">
        <v>0.23582693641684774</v>
      </c>
      <c r="U28" s="6">
        <v>0.23475575136829196</v>
      </c>
      <c r="V28" s="6">
        <v>0.23288055995595852</v>
      </c>
      <c r="W28" s="6">
        <v>0.23635805398163395</v>
      </c>
      <c r="X28" s="6">
        <v>0.24051047847634285</v>
      </c>
      <c r="Y28" s="6">
        <v>0.24524442966411705</v>
      </c>
      <c r="Z28" s="6">
        <v>0.24903764490475719</v>
      </c>
      <c r="AA28" s="6">
        <v>0.25160120316241047</v>
      </c>
      <c r="AB28" s="6">
        <v>0.25404486669644705</v>
      </c>
      <c r="AC28" s="6">
        <v>0.25832731772713208</v>
      </c>
      <c r="AD28" s="6">
        <v>0.26137248119000261</v>
      </c>
      <c r="AE28" s="6">
        <v>0.26485456336708818</v>
      </c>
      <c r="AF28" s="6">
        <v>0.26831125650238646</v>
      </c>
      <c r="AG28" s="6">
        <v>0.27224705404307192</v>
      </c>
      <c r="AH28" s="6">
        <v>0.27707230664162541</v>
      </c>
      <c r="AI28" s="6">
        <v>0.28242692317940793</v>
      </c>
      <c r="AJ28" s="6">
        <v>0.28934413551439253</v>
      </c>
      <c r="AK28" s="6">
        <v>0.29566275217022459</v>
      </c>
      <c r="AL28" s="6">
        <v>0.30344208224860614</v>
      </c>
      <c r="AM28" s="6">
        <v>0.31009095773140716</v>
      </c>
      <c r="AN28" s="6">
        <v>0.31786715855286796</v>
      </c>
      <c r="AO28" s="6">
        <v>0.32648461997708728</v>
      </c>
      <c r="AP28" s="6">
        <v>0.33461171254268007</v>
      </c>
      <c r="AQ28" s="6">
        <v>0.34125808335315871</v>
      </c>
      <c r="AR28" s="6">
        <v>0.3475883965627472</v>
      </c>
      <c r="AS28" s="6">
        <v>0.35326735681576493</v>
      </c>
      <c r="AT28" s="6">
        <v>0.35945897479092059</v>
      </c>
      <c r="AU28" s="6">
        <v>0.36531168555587595</v>
      </c>
      <c r="AV28" s="6">
        <v>0.37189271696467507</v>
      </c>
      <c r="AW28" s="6">
        <v>0.37767673404330809</v>
      </c>
      <c r="AX28" s="6">
        <v>0.3825770611081068</v>
      </c>
      <c r="AY28" s="6">
        <v>0.3857939250984182</v>
      </c>
      <c r="AZ28" s="6">
        <v>0.38871095348519985</v>
      </c>
      <c r="BA28" s="6">
        <v>0.39028003987340737</v>
      </c>
      <c r="BB28" s="6">
        <v>0.39205534284719806</v>
      </c>
      <c r="BC28" s="6">
        <v>0.39272131467727145</v>
      </c>
      <c r="BD28" s="6">
        <v>0.39367875198926072</v>
      </c>
      <c r="BE28" s="6">
        <v>0.39483689781810327</v>
      </c>
      <c r="BF28" s="6">
        <v>0.39602599754252088</v>
      </c>
      <c r="BG28" s="6">
        <v>0.39696930588716095</v>
      </c>
      <c r="BH28" s="6">
        <v>0.39642769075723949</v>
      </c>
      <c r="BI28" s="6">
        <v>0.39702916807077793</v>
      </c>
      <c r="BJ28" s="6">
        <v>0.39716641319138718</v>
      </c>
      <c r="BK28" s="6">
        <v>0.3993867811341883</v>
      </c>
      <c r="BL28" s="6">
        <v>0.40142158377646819</v>
      </c>
      <c r="BM28" s="6">
        <v>0.40439624853458384</v>
      </c>
      <c r="BN28" s="6">
        <v>0.40748913941526077</v>
      </c>
      <c r="BO28" s="6">
        <v>0.41020008850170875</v>
      </c>
      <c r="BP28" s="6">
        <v>0.41362770572009366</v>
      </c>
      <c r="BQ28" s="6">
        <v>0.41795263641609848</v>
      </c>
      <c r="BR28" s="6">
        <v>0.42122685148048922</v>
      </c>
      <c r="BS28" s="6">
        <v>0.42259054175396588</v>
      </c>
      <c r="BT28" s="6">
        <v>0.42457685544943913</v>
      </c>
      <c r="BU28" s="6">
        <v>0.42737442116632979</v>
      </c>
      <c r="BV28" s="6">
        <v>0.43008595835272345</v>
      </c>
      <c r="BW28" s="6">
        <v>0.43264281969247892</v>
      </c>
      <c r="BX28" s="6">
        <v>0.43452008492841521</v>
      </c>
      <c r="BY28" s="6">
        <v>0.43896770185670142</v>
      </c>
      <c r="BZ28" s="6">
        <v>0.44168871370272383</v>
      </c>
      <c r="CA28" s="6">
        <v>0.44442242916584107</v>
      </c>
      <c r="CB28" s="6">
        <v>0.44661197009349796</v>
      </c>
      <c r="CC28" s="6">
        <v>0.44982393424024147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4.2674008309145748</v>
      </c>
      <c r="C29" s="7">
        <v>4.2191439296319118</v>
      </c>
      <c r="D29" s="7">
        <v>4.1612991790901352</v>
      </c>
      <c r="E29" s="7">
        <v>4.1069314957438188</v>
      </c>
      <c r="F29" s="7">
        <v>4.0671288917224526</v>
      </c>
      <c r="G29" s="7">
        <v>4.0045657335177021</v>
      </c>
      <c r="H29" s="7">
        <v>3.9648693861793851</v>
      </c>
      <c r="I29" s="7">
        <v>3.9459804121607833</v>
      </c>
      <c r="J29" s="7">
        <v>3.9415865933118677</v>
      </c>
      <c r="K29" s="7">
        <v>3.9287291154482968</v>
      </c>
      <c r="L29" s="7">
        <v>3.9382946896035902</v>
      </c>
      <c r="M29" s="7">
        <v>3.9498576204036153</v>
      </c>
      <c r="N29" s="7">
        <v>3.9603943357262268</v>
      </c>
      <c r="O29" s="7">
        <v>3.9686516552413944</v>
      </c>
      <c r="P29" s="7">
        <v>3.974829372186456</v>
      </c>
      <c r="Q29" s="7">
        <v>4.0271760154738878</v>
      </c>
      <c r="R29" s="7">
        <v>4.1148262529484718</v>
      </c>
      <c r="S29" s="7">
        <v>4.181312136901723</v>
      </c>
      <c r="T29" s="7">
        <v>4.2403977051730841</v>
      </c>
      <c r="U29" s="7">
        <v>4.2597465415497728</v>
      </c>
      <c r="V29" s="7">
        <v>4.2940467001157856</v>
      </c>
      <c r="W29" s="7">
        <v>4.2308691544638641</v>
      </c>
      <c r="X29" s="7">
        <v>4.1578230035343848</v>
      </c>
      <c r="Y29" s="7">
        <v>4.0775645806495353</v>
      </c>
      <c r="Z29" s="7">
        <v>4.0154571827180723</v>
      </c>
      <c r="AA29" s="7">
        <v>3.9745437916467052</v>
      </c>
      <c r="AB29" s="7">
        <v>3.9363125616502979</v>
      </c>
      <c r="AC29" s="7">
        <v>3.8710578842315368</v>
      </c>
      <c r="AD29" s="7">
        <v>3.8259574820084374</v>
      </c>
      <c r="AE29" s="7">
        <v>3.7756570522592843</v>
      </c>
      <c r="AF29" s="7">
        <v>3.7270147105852254</v>
      </c>
      <c r="AG29" s="7">
        <v>3.6731343283582087</v>
      </c>
      <c r="AH29" s="7">
        <v>3.6091661852493742</v>
      </c>
      <c r="AI29" s="7">
        <v>3.5407389236923543</v>
      </c>
      <c r="AJ29" s="7">
        <v>3.4560921658986175</v>
      </c>
      <c r="AK29" s="7">
        <v>3.3822319269498684</v>
      </c>
      <c r="AL29" s="7">
        <v>3.2955218095976324</v>
      </c>
      <c r="AM29" s="7">
        <v>3.2248602388018495</v>
      </c>
      <c r="AN29" s="7">
        <v>3.145968286099865</v>
      </c>
      <c r="AO29" s="7">
        <v>3.0629314179338065</v>
      </c>
      <c r="AP29" s="7">
        <v>2.9885385433794371</v>
      </c>
      <c r="AQ29" s="7">
        <v>2.9303335181810981</v>
      </c>
      <c r="AR29" s="7">
        <v>2.8769660031487225</v>
      </c>
      <c r="AS29" s="7">
        <v>2.830717247734603</v>
      </c>
      <c r="AT29" s="7">
        <v>2.7819586382052366</v>
      </c>
      <c r="AU29" s="7">
        <v>2.7373884809579838</v>
      </c>
      <c r="AV29" s="7">
        <v>2.6889475227206097</v>
      </c>
      <c r="AW29" s="7">
        <v>2.6477670183552537</v>
      </c>
      <c r="AX29" s="7">
        <v>2.6138524800822411</v>
      </c>
      <c r="AY29" s="7">
        <v>2.5920574040788598</v>
      </c>
      <c r="AZ29" s="7">
        <v>2.5726056624696452</v>
      </c>
      <c r="BA29" s="7">
        <v>2.5622627288968292</v>
      </c>
      <c r="BB29" s="7">
        <v>2.5506603040728</v>
      </c>
      <c r="BC29" s="7">
        <v>2.5463349266432735</v>
      </c>
      <c r="BD29" s="7">
        <v>2.5401421716234238</v>
      </c>
      <c r="BE29" s="7">
        <v>2.5326913607265964</v>
      </c>
      <c r="BF29" s="7">
        <v>2.5250867523984488</v>
      </c>
      <c r="BG29" s="7">
        <v>2.5190864511934112</v>
      </c>
      <c r="BH29" s="7">
        <v>2.5225281263522286</v>
      </c>
      <c r="BI29" s="7">
        <v>2.5187066352307173</v>
      </c>
      <c r="BJ29" s="7">
        <v>2.5178362690958926</v>
      </c>
      <c r="BK29" s="7">
        <v>2.5038385025167225</v>
      </c>
      <c r="BL29" s="7">
        <v>2.4911465661419205</v>
      </c>
      <c r="BM29" s="7">
        <v>2.4728221481374111</v>
      </c>
      <c r="BN29" s="7">
        <v>2.4540531348515966</v>
      </c>
      <c r="BO29" s="7">
        <v>2.4378346763711982</v>
      </c>
      <c r="BP29" s="7">
        <v>2.4176330216059334</v>
      </c>
      <c r="BQ29" s="7">
        <v>2.3926156049041793</v>
      </c>
      <c r="BR29" s="7">
        <v>2.3740176973174725</v>
      </c>
      <c r="BS29" s="7">
        <v>2.3663567950420541</v>
      </c>
      <c r="BT29" s="7">
        <v>2.3552861800284481</v>
      </c>
      <c r="BU29" s="7">
        <v>2.3398686268376605</v>
      </c>
      <c r="BV29" s="7">
        <v>2.3251165972265406</v>
      </c>
      <c r="BW29" s="7">
        <v>2.3113754683616308</v>
      </c>
      <c r="BX29" s="7">
        <v>2.3013895897694683</v>
      </c>
      <c r="BY29" s="7">
        <v>2.278071930509467</v>
      </c>
      <c r="BZ29" s="7">
        <v>2.2640379275641727</v>
      </c>
      <c r="CA29" s="7">
        <v>2.2501114578689254</v>
      </c>
      <c r="CB29" s="7">
        <v>2.2390801567424417</v>
      </c>
      <c r="CC29" s="7">
        <v>2.2230920230801261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4F92-48B3-4BF1-BFE0-8967AA6BA552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12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1.7956384420116489</v>
      </c>
      <c r="C5" s="6">
        <v>1.8126905651470664</v>
      </c>
      <c r="D5" s="6">
        <v>1.6958370534144369</v>
      </c>
      <c r="E5" s="6">
        <v>1.699018754555677</v>
      </c>
      <c r="F5" s="6">
        <v>1.6413043826042326</v>
      </c>
      <c r="G5" s="6">
        <v>1.6991532420562421</v>
      </c>
      <c r="H5" s="6">
        <v>1.7334574840301948</v>
      </c>
      <c r="I5" s="6">
        <v>1.7482813440379055</v>
      </c>
      <c r="J5" s="6">
        <v>1.7122433049395462</v>
      </c>
      <c r="K5" s="6">
        <v>1.8222119228909421</v>
      </c>
      <c r="L5" s="6">
        <v>1.7591714026052616</v>
      </c>
      <c r="M5" s="6">
        <v>1.7149744675182319</v>
      </c>
      <c r="N5" s="6">
        <v>1.7764272478671179</v>
      </c>
      <c r="O5" s="6">
        <v>1.7856241853571617</v>
      </c>
      <c r="P5" s="6">
        <v>1.7981699981002777</v>
      </c>
      <c r="Q5" s="6">
        <v>1.8245228807346492</v>
      </c>
      <c r="R5" s="6">
        <v>1.8440769785356312</v>
      </c>
      <c r="S5" s="6">
        <v>1.8684171160507679</v>
      </c>
      <c r="T5" s="6">
        <v>1.8529313503872102</v>
      </c>
      <c r="U5" s="6">
        <v>1.8590485343653469</v>
      </c>
      <c r="V5" s="6">
        <v>1.8391494752943573</v>
      </c>
      <c r="W5" s="6">
        <v>1.7831735267283402</v>
      </c>
      <c r="X5" s="6">
        <v>1.7686993948110079</v>
      </c>
      <c r="Y5" s="6">
        <v>1.7018123564450753</v>
      </c>
      <c r="Z5" s="6">
        <v>1.6640796345459246</v>
      </c>
      <c r="AA5" s="6">
        <v>1.6228584796672125</v>
      </c>
      <c r="AB5" s="6">
        <v>1.549896860741047</v>
      </c>
      <c r="AC5" s="6">
        <v>1.5707610107711349</v>
      </c>
      <c r="AD5" s="6">
        <v>1.583438634538191</v>
      </c>
      <c r="AE5" s="6">
        <v>1.6015243106108119</v>
      </c>
      <c r="AF5" s="6">
        <v>1.6202996468421969</v>
      </c>
      <c r="AG5" s="6">
        <v>1.6404642387079966</v>
      </c>
      <c r="AH5" s="6">
        <v>1.6607016301830322</v>
      </c>
      <c r="AI5" s="6">
        <v>1.6852505667786519</v>
      </c>
      <c r="AJ5" s="6">
        <v>1.710146600019355</v>
      </c>
      <c r="AK5" s="6">
        <v>1.73927710165712</v>
      </c>
      <c r="AL5" s="6">
        <v>1.7673247680595678</v>
      </c>
      <c r="AM5" s="6">
        <v>1.7988824049191989</v>
      </c>
      <c r="AN5" s="6">
        <v>1.8312052230528801</v>
      </c>
      <c r="AO5" s="6">
        <v>1.8665381792996798</v>
      </c>
      <c r="AP5" s="6">
        <v>1.8661204049778968</v>
      </c>
      <c r="AQ5" s="6">
        <v>1.8663362202187788</v>
      </c>
      <c r="AR5" s="6">
        <v>1.8658108334172081</v>
      </c>
      <c r="AS5" s="6">
        <v>1.8653911777089411</v>
      </c>
      <c r="AT5" s="6">
        <v>1.8644097406035218</v>
      </c>
      <c r="AU5" s="6">
        <v>1.8643004744306646</v>
      </c>
      <c r="AV5" s="6">
        <v>1.8640587831762527</v>
      </c>
      <c r="AW5" s="6">
        <v>1.863294313203478</v>
      </c>
      <c r="AX5" s="6">
        <v>1.8615608631787401</v>
      </c>
      <c r="AY5" s="6">
        <v>1.8608664314262562</v>
      </c>
      <c r="AZ5" s="6">
        <v>1.8593451577372797</v>
      </c>
      <c r="BA5" s="6">
        <v>1.8586650394171116</v>
      </c>
      <c r="BB5" s="6">
        <v>1.859018045273757</v>
      </c>
      <c r="BC5" s="6">
        <v>1.8603395309533268</v>
      </c>
      <c r="BD5" s="6">
        <v>1.8615551115496356</v>
      </c>
      <c r="BE5" s="6">
        <v>1.8666009328093875</v>
      </c>
      <c r="BF5" s="6">
        <v>1.8702786131402509</v>
      </c>
      <c r="BG5" s="6">
        <v>1.8740211567542646</v>
      </c>
      <c r="BH5" s="6">
        <v>1.8771593141772076</v>
      </c>
      <c r="BI5" s="6">
        <v>1.8797114400024559</v>
      </c>
      <c r="BJ5" s="6">
        <v>1.8824600769433346</v>
      </c>
      <c r="BK5" s="6">
        <v>1.8840402011645208</v>
      </c>
      <c r="BL5" s="6">
        <v>1.8853636104462257</v>
      </c>
      <c r="BM5" s="6">
        <v>1.8854023013211723</v>
      </c>
      <c r="BN5" s="6">
        <v>1.8855814341244381</v>
      </c>
      <c r="BO5" s="6">
        <v>1.8853193398024608</v>
      </c>
      <c r="BP5" s="6">
        <v>1.8845830514019541</v>
      </c>
      <c r="BQ5" s="6">
        <v>1.8841719910849029</v>
      </c>
      <c r="BR5" s="6">
        <v>1.8819240858844173</v>
      </c>
      <c r="BS5" s="6">
        <v>1.8799259760950879</v>
      </c>
      <c r="BT5" s="6">
        <v>1.8771153696818157</v>
      </c>
      <c r="BU5" s="6">
        <v>1.8753603577311997</v>
      </c>
      <c r="BV5" s="6">
        <v>1.8725435946200655</v>
      </c>
      <c r="BW5" s="6">
        <v>1.8718360223839128</v>
      </c>
      <c r="BX5" s="6">
        <v>1.8695944435677976</v>
      </c>
      <c r="BY5" s="6">
        <v>1.8683080404244095</v>
      </c>
      <c r="BZ5" s="6">
        <v>1.8660375469330113</v>
      </c>
      <c r="CA5" s="6">
        <v>1.8653834072565598</v>
      </c>
      <c r="CB5" s="6">
        <v>1.8645058638762524</v>
      </c>
      <c r="CC5" s="6">
        <v>1.8628994199614211</v>
      </c>
    </row>
    <row r="6" spans="1:82" x14ac:dyDescent="0.25">
      <c r="A6" s="2" t="str">
        <f>"Levensverwachting bij de geboorte - Mannen"</f>
        <v>Levensverwachting bij de geboorte - Mannen</v>
      </c>
      <c r="B6" s="6">
        <v>69.767074059756766</v>
      </c>
      <c r="C6" s="6">
        <v>71.872629536258017</v>
      </c>
      <c r="D6" s="6">
        <v>70.847356999992058</v>
      </c>
      <c r="E6" s="6">
        <v>70.940599042577162</v>
      </c>
      <c r="F6" s="6">
        <v>70.837210971417775</v>
      </c>
      <c r="G6" s="6">
        <v>72.099461823093577</v>
      </c>
      <c r="H6" s="6">
        <v>71.78569267245139</v>
      </c>
      <c r="I6" s="6">
        <v>72.633192075627932</v>
      </c>
      <c r="J6" s="6">
        <v>72.324460233139718</v>
      </c>
      <c r="K6" s="6">
        <v>72.34876520632443</v>
      </c>
      <c r="L6" s="6">
        <v>73.078067125005902</v>
      </c>
      <c r="M6" s="6">
        <v>72.934377960407531</v>
      </c>
      <c r="N6" s="6">
        <v>73.38712284698282</v>
      </c>
      <c r="O6" s="6">
        <v>73.452797592393765</v>
      </c>
      <c r="P6" s="6">
        <v>73.936542405222099</v>
      </c>
      <c r="Q6" s="6">
        <v>74.473915622111946</v>
      </c>
      <c r="R6" s="6">
        <v>74.9164797432027</v>
      </c>
      <c r="S6" s="6">
        <v>74.332449084602416</v>
      </c>
      <c r="T6" s="6">
        <v>75.277832812389548</v>
      </c>
      <c r="U6" s="6">
        <v>75.324247007067214</v>
      </c>
      <c r="V6" s="6">
        <v>76.067410138826659</v>
      </c>
      <c r="W6" s="6">
        <v>75.169790865617585</v>
      </c>
      <c r="X6" s="6">
        <v>75.734824282653875</v>
      </c>
      <c r="Y6" s="6">
        <v>76.516099135371988</v>
      </c>
      <c r="Z6" s="6">
        <v>76.446318102739724</v>
      </c>
      <c r="AA6" s="6">
        <v>76.852638017376378</v>
      </c>
      <c r="AB6" s="6">
        <v>76.807963666458036</v>
      </c>
      <c r="AC6" s="6">
        <v>77.424045473632759</v>
      </c>
      <c r="AD6" s="6">
        <v>77.610898053416435</v>
      </c>
      <c r="AE6" s="6">
        <v>77.806875945003483</v>
      </c>
      <c r="AF6" s="6">
        <v>78.016202914196512</v>
      </c>
      <c r="AG6" s="6">
        <v>78.197643219285027</v>
      </c>
      <c r="AH6" s="6">
        <v>78.399525892086402</v>
      </c>
      <c r="AI6" s="6">
        <v>78.666585118724072</v>
      </c>
      <c r="AJ6" s="6">
        <v>78.866826189118783</v>
      </c>
      <c r="AK6" s="6">
        <v>79.091715365340036</v>
      </c>
      <c r="AL6" s="6">
        <v>79.255363677451641</v>
      </c>
      <c r="AM6" s="6">
        <v>79.468960637548903</v>
      </c>
      <c r="AN6" s="6">
        <v>79.677638175025223</v>
      </c>
      <c r="AO6" s="6">
        <v>79.867523796283436</v>
      </c>
      <c r="AP6" s="6">
        <v>80.044297986663523</v>
      </c>
      <c r="AQ6" s="6">
        <v>80.234750627129969</v>
      </c>
      <c r="AR6" s="6">
        <v>80.417400812148514</v>
      </c>
      <c r="AS6" s="6">
        <v>80.605397846683516</v>
      </c>
      <c r="AT6" s="6">
        <v>80.740690602519393</v>
      </c>
      <c r="AU6" s="6">
        <v>80.934779029501726</v>
      </c>
      <c r="AV6" s="6">
        <v>81.124908943235226</v>
      </c>
      <c r="AW6" s="6">
        <v>81.322176814290657</v>
      </c>
      <c r="AX6" s="6">
        <v>81.467318132379191</v>
      </c>
      <c r="AY6" s="6">
        <v>81.688385972670631</v>
      </c>
      <c r="AZ6" s="6">
        <v>81.80665490793136</v>
      </c>
      <c r="BA6" s="6">
        <v>82.016033621021137</v>
      </c>
      <c r="BB6" s="6">
        <v>82.121027993108214</v>
      </c>
      <c r="BC6" s="6">
        <v>82.352050758334542</v>
      </c>
      <c r="BD6" s="6">
        <v>82.510720869168551</v>
      </c>
      <c r="BE6" s="6">
        <v>82.678833495959111</v>
      </c>
      <c r="BF6" s="6">
        <v>82.820148805389366</v>
      </c>
      <c r="BG6" s="6">
        <v>82.980337882332108</v>
      </c>
      <c r="BH6" s="6">
        <v>83.1818564545935</v>
      </c>
      <c r="BI6" s="6">
        <v>83.315027520689895</v>
      </c>
      <c r="BJ6" s="6">
        <v>83.520141516912844</v>
      </c>
      <c r="BK6" s="6">
        <v>83.683103735671168</v>
      </c>
      <c r="BL6" s="6">
        <v>83.842929270441104</v>
      </c>
      <c r="BM6" s="6">
        <v>83.975620082523818</v>
      </c>
      <c r="BN6" s="6">
        <v>84.109296397379168</v>
      </c>
      <c r="BO6" s="6">
        <v>84.303179763024758</v>
      </c>
      <c r="BP6" s="6">
        <v>84.45931569930417</v>
      </c>
      <c r="BQ6" s="6">
        <v>84.568163761590483</v>
      </c>
      <c r="BR6" s="6">
        <v>84.766049071906366</v>
      </c>
      <c r="BS6" s="6">
        <v>84.916359398749918</v>
      </c>
      <c r="BT6" s="6">
        <v>85.052382663182485</v>
      </c>
      <c r="BU6" s="6">
        <v>85.227416600555543</v>
      </c>
      <c r="BV6" s="6">
        <v>85.379485704900233</v>
      </c>
      <c r="BW6" s="6">
        <v>85.514583119196175</v>
      </c>
      <c r="BX6" s="6">
        <v>85.682676850286796</v>
      </c>
      <c r="BY6" s="6">
        <v>85.795084243717554</v>
      </c>
      <c r="BZ6" s="6">
        <v>85.937972588272714</v>
      </c>
      <c r="CA6" s="6">
        <v>86.074184490681105</v>
      </c>
      <c r="CB6" s="6">
        <v>86.205919361940531</v>
      </c>
      <c r="CC6" s="6">
        <v>86.319341622737682</v>
      </c>
    </row>
    <row r="7" spans="1:82" x14ac:dyDescent="0.25">
      <c r="A7" s="2" t="str">
        <f>"Levensverwachting bij de geboorte - Vrouwen"</f>
        <v>Levensverwachting bij de geboorte - Vrouwen</v>
      </c>
      <c r="B7" s="6">
        <v>78.38486104952473</v>
      </c>
      <c r="C7" s="6">
        <v>78.995114712331528</v>
      </c>
      <c r="D7" s="6">
        <v>78.426334804023966</v>
      </c>
      <c r="E7" s="6">
        <v>79.19862737931318</v>
      </c>
      <c r="F7" s="6">
        <v>79.009034807834482</v>
      </c>
      <c r="G7" s="6">
        <v>79.932352601380671</v>
      </c>
      <c r="H7" s="6">
        <v>79.751355577296081</v>
      </c>
      <c r="I7" s="6">
        <v>79.615130809780979</v>
      </c>
      <c r="J7" s="6">
        <v>80.34457847547209</v>
      </c>
      <c r="K7" s="6">
        <v>80.100537484287244</v>
      </c>
      <c r="L7" s="6">
        <v>79.868021706142514</v>
      </c>
      <c r="M7" s="6">
        <v>80.092056709799394</v>
      </c>
      <c r="N7" s="6">
        <v>80.432370538854585</v>
      </c>
      <c r="O7" s="6">
        <v>81.009576681346701</v>
      </c>
      <c r="P7" s="6">
        <v>80.751110559338002</v>
      </c>
      <c r="Q7" s="6">
        <v>81.201674972532089</v>
      </c>
      <c r="R7" s="6">
        <v>81.338093348172521</v>
      </c>
      <c r="S7" s="6">
        <v>81.362017725188451</v>
      </c>
      <c r="T7" s="6">
        <v>81.662436328089797</v>
      </c>
      <c r="U7" s="6">
        <v>81.679748986326416</v>
      </c>
      <c r="V7" s="6">
        <v>81.670892618798902</v>
      </c>
      <c r="W7" s="6">
        <v>81.745876690996894</v>
      </c>
      <c r="X7" s="6">
        <v>81.453135222329394</v>
      </c>
      <c r="Y7" s="6">
        <v>81.865188773278305</v>
      </c>
      <c r="Z7" s="6">
        <v>81.945187474882232</v>
      </c>
      <c r="AA7" s="6">
        <v>82.154636919877262</v>
      </c>
      <c r="AB7" s="6">
        <v>82.164267058420634</v>
      </c>
      <c r="AC7" s="6">
        <v>82.667423912457451</v>
      </c>
      <c r="AD7" s="6">
        <v>82.840431526234923</v>
      </c>
      <c r="AE7" s="6">
        <v>82.934585281433883</v>
      </c>
      <c r="AF7" s="6">
        <v>83.046921918974761</v>
      </c>
      <c r="AG7" s="6">
        <v>83.151516547690079</v>
      </c>
      <c r="AH7" s="6">
        <v>83.248441342832308</v>
      </c>
      <c r="AI7" s="6">
        <v>83.39990740682147</v>
      </c>
      <c r="AJ7" s="6">
        <v>83.477273023376426</v>
      </c>
      <c r="AK7" s="6">
        <v>83.641422148598579</v>
      </c>
      <c r="AL7" s="6">
        <v>83.748629929689955</v>
      </c>
      <c r="AM7" s="6">
        <v>83.846543858776059</v>
      </c>
      <c r="AN7" s="6">
        <v>83.928095714420735</v>
      </c>
      <c r="AO7" s="6">
        <v>84.029569515192932</v>
      </c>
      <c r="AP7" s="6">
        <v>84.159409313097569</v>
      </c>
      <c r="AQ7" s="6">
        <v>84.250366633046852</v>
      </c>
      <c r="AR7" s="6">
        <v>84.372101061357384</v>
      </c>
      <c r="AS7" s="6">
        <v>84.452350420673923</v>
      </c>
      <c r="AT7" s="6">
        <v>84.56421678774592</v>
      </c>
      <c r="AU7" s="6">
        <v>84.666070078920853</v>
      </c>
      <c r="AV7" s="6">
        <v>84.7939039669332</v>
      </c>
      <c r="AW7" s="6">
        <v>84.922321857383551</v>
      </c>
      <c r="AX7" s="6">
        <v>85.022171223128495</v>
      </c>
      <c r="AY7" s="6">
        <v>85.112985221936427</v>
      </c>
      <c r="AZ7" s="6">
        <v>85.232835116149886</v>
      </c>
      <c r="BA7" s="6">
        <v>85.340944087159698</v>
      </c>
      <c r="BB7" s="6">
        <v>85.438221943338206</v>
      </c>
      <c r="BC7" s="6">
        <v>85.556279531861122</v>
      </c>
      <c r="BD7" s="6">
        <v>85.671196506211089</v>
      </c>
      <c r="BE7" s="6">
        <v>85.780844443009968</v>
      </c>
      <c r="BF7" s="6">
        <v>85.886740919904071</v>
      </c>
      <c r="BG7" s="6">
        <v>85.971853295693847</v>
      </c>
      <c r="BH7" s="6">
        <v>86.079229224009765</v>
      </c>
      <c r="BI7" s="6">
        <v>86.141200096619428</v>
      </c>
      <c r="BJ7" s="6">
        <v>86.257453286843386</v>
      </c>
      <c r="BK7" s="6">
        <v>86.345062629706916</v>
      </c>
      <c r="BL7" s="6">
        <v>86.41471456438056</v>
      </c>
      <c r="BM7" s="6">
        <v>86.559033984178782</v>
      </c>
      <c r="BN7" s="6">
        <v>86.628941763727624</v>
      </c>
      <c r="BO7" s="6">
        <v>86.694218490541999</v>
      </c>
      <c r="BP7" s="6">
        <v>86.823856063418731</v>
      </c>
      <c r="BQ7" s="6">
        <v>86.898404553403196</v>
      </c>
      <c r="BR7" s="6">
        <v>86.997199786224286</v>
      </c>
      <c r="BS7" s="6">
        <v>87.097003279112073</v>
      </c>
      <c r="BT7" s="6">
        <v>87.19354636631364</v>
      </c>
      <c r="BU7" s="6">
        <v>87.240177798589542</v>
      </c>
      <c r="BV7" s="6">
        <v>87.358745264146052</v>
      </c>
      <c r="BW7" s="6">
        <v>87.418909454496884</v>
      </c>
      <c r="BX7" s="6">
        <v>87.533029405557798</v>
      </c>
      <c r="BY7" s="6">
        <v>87.625932734867689</v>
      </c>
      <c r="BZ7" s="6">
        <v>87.715071743474368</v>
      </c>
      <c r="CA7" s="6">
        <v>87.781490573714748</v>
      </c>
      <c r="CB7" s="6">
        <v>87.878420311065398</v>
      </c>
      <c r="CC7" s="6">
        <v>87.939110661935572</v>
      </c>
    </row>
    <row r="8" spans="1:82" x14ac:dyDescent="0.25">
      <c r="A8" s="2" t="str">
        <f>"Levensverwachting op 65 jaar - Mannen"</f>
        <v>Levensverwachting op 65 jaar - Mannen</v>
      </c>
      <c r="B8" s="6">
        <v>12.740177476712844</v>
      </c>
      <c r="C8" s="6">
        <v>13.70020115879781</v>
      </c>
      <c r="D8" s="6">
        <v>13.365905094075544</v>
      </c>
      <c r="E8" s="6">
        <v>13.494917355651353</v>
      </c>
      <c r="F8" s="6">
        <v>13.558881784880455</v>
      </c>
      <c r="G8" s="6">
        <v>13.953530628547369</v>
      </c>
      <c r="H8" s="6">
        <v>13.991026179063823</v>
      </c>
      <c r="I8" s="6">
        <v>14.100058883471405</v>
      </c>
      <c r="J8" s="6">
        <v>14.513420180932073</v>
      </c>
      <c r="K8" s="6">
        <v>14.384634944041693</v>
      </c>
      <c r="L8" s="6">
        <v>14.966011388136195</v>
      </c>
      <c r="M8" s="6">
        <v>14.761001676914205</v>
      </c>
      <c r="N8" s="6">
        <v>15.204329353044983</v>
      </c>
      <c r="O8" s="6">
        <v>15.14119176139549</v>
      </c>
      <c r="P8" s="6">
        <v>15.190515590025925</v>
      </c>
      <c r="Q8" s="6">
        <v>15.881912561334801</v>
      </c>
      <c r="R8" s="6">
        <v>16.334360561960267</v>
      </c>
      <c r="S8" s="6">
        <v>15.980773788488264</v>
      </c>
      <c r="T8" s="6">
        <v>16.559727619476874</v>
      </c>
      <c r="U8" s="6">
        <v>16.191187007455724</v>
      </c>
      <c r="V8" s="6">
        <v>16.690028362827746</v>
      </c>
      <c r="W8" s="6">
        <v>16.149533450011461</v>
      </c>
      <c r="X8" s="6">
        <v>16.359828844368948</v>
      </c>
      <c r="Y8" s="6">
        <v>16.983566201237835</v>
      </c>
      <c r="Z8" s="6">
        <v>16.570231636247826</v>
      </c>
      <c r="AA8" s="6">
        <v>16.932450240428707</v>
      </c>
      <c r="AB8" s="6">
        <v>17.013619141450945</v>
      </c>
      <c r="AC8" s="6">
        <v>17.045173872754688</v>
      </c>
      <c r="AD8" s="6">
        <v>17.19366822217718</v>
      </c>
      <c r="AE8" s="6">
        <v>17.354949492735742</v>
      </c>
      <c r="AF8" s="6">
        <v>17.484551809218928</v>
      </c>
      <c r="AG8" s="6">
        <v>17.633793071106794</v>
      </c>
      <c r="AH8" s="6">
        <v>17.770658584232265</v>
      </c>
      <c r="AI8" s="6">
        <v>17.900353559693073</v>
      </c>
      <c r="AJ8" s="6">
        <v>18.038519696753781</v>
      </c>
      <c r="AK8" s="6">
        <v>18.171239351430117</v>
      </c>
      <c r="AL8" s="6">
        <v>18.338911029745063</v>
      </c>
      <c r="AM8" s="6">
        <v>18.462635169952264</v>
      </c>
      <c r="AN8" s="6">
        <v>18.601397909751412</v>
      </c>
      <c r="AO8" s="6">
        <v>18.751693803672694</v>
      </c>
      <c r="AP8" s="6">
        <v>18.853523577551101</v>
      </c>
      <c r="AQ8" s="6">
        <v>19.002021070052322</v>
      </c>
      <c r="AR8" s="6">
        <v>19.155987585035419</v>
      </c>
      <c r="AS8" s="6">
        <v>19.29036067853194</v>
      </c>
      <c r="AT8" s="6">
        <v>19.426101997479634</v>
      </c>
      <c r="AU8" s="6">
        <v>19.550848431459841</v>
      </c>
      <c r="AV8" s="6">
        <v>19.684965306044788</v>
      </c>
      <c r="AW8" s="6">
        <v>19.802844476099878</v>
      </c>
      <c r="AX8" s="6">
        <v>19.945761735873461</v>
      </c>
      <c r="AY8" s="6">
        <v>20.060220410761801</v>
      </c>
      <c r="AZ8" s="6">
        <v>20.201870531551236</v>
      </c>
      <c r="BA8" s="6">
        <v>20.330156428255421</v>
      </c>
      <c r="BB8" s="6">
        <v>20.463107932841595</v>
      </c>
      <c r="BC8" s="6">
        <v>20.596393643778512</v>
      </c>
      <c r="BD8" s="6">
        <v>20.727483424666914</v>
      </c>
      <c r="BE8" s="6">
        <v>20.838192304126579</v>
      </c>
      <c r="BF8" s="6">
        <v>20.961268832727626</v>
      </c>
      <c r="BG8" s="6">
        <v>21.080400465022734</v>
      </c>
      <c r="BH8" s="6">
        <v>21.172624619069339</v>
      </c>
      <c r="BI8" s="6">
        <v>21.303954576792563</v>
      </c>
      <c r="BJ8" s="6">
        <v>21.433238911189989</v>
      </c>
      <c r="BK8" s="6">
        <v>21.546653063352764</v>
      </c>
      <c r="BL8" s="6">
        <v>21.672049804170825</v>
      </c>
      <c r="BM8" s="6">
        <v>21.781845638215927</v>
      </c>
      <c r="BN8" s="6">
        <v>21.908511399707535</v>
      </c>
      <c r="BO8" s="6">
        <v>22.017661289843161</v>
      </c>
      <c r="BP8" s="6">
        <v>22.123326889237347</v>
      </c>
      <c r="BQ8" s="6">
        <v>22.239561369182297</v>
      </c>
      <c r="BR8" s="6">
        <v>22.340484031148549</v>
      </c>
      <c r="BS8" s="6">
        <v>22.461238343918524</v>
      </c>
      <c r="BT8" s="6">
        <v>22.576598108148758</v>
      </c>
      <c r="BU8" s="6">
        <v>22.688948367464747</v>
      </c>
      <c r="BV8" s="6">
        <v>22.802095943904021</v>
      </c>
      <c r="BW8" s="6">
        <v>22.89298274553019</v>
      </c>
      <c r="BX8" s="6">
        <v>23.014207902475064</v>
      </c>
      <c r="BY8" s="6">
        <v>23.109846102343496</v>
      </c>
      <c r="BZ8" s="6">
        <v>23.203110800754217</v>
      </c>
      <c r="CA8" s="6">
        <v>23.32416595007183</v>
      </c>
      <c r="CB8" s="6">
        <v>23.435572961005462</v>
      </c>
      <c r="CC8" s="6">
        <v>23.53221819404861</v>
      </c>
    </row>
    <row r="9" spans="1:82" x14ac:dyDescent="0.25">
      <c r="A9" s="2" t="str">
        <f>"Levensverwachting op 65 jaar - Vrouwen"</f>
        <v>Levensverwachting op 65 jaar - Vrouwen</v>
      </c>
      <c r="B9" s="6">
        <v>17.821491454938183</v>
      </c>
      <c r="C9" s="6">
        <v>18.156809859322095</v>
      </c>
      <c r="D9" s="6">
        <v>17.721448327406407</v>
      </c>
      <c r="E9" s="6">
        <v>18.022638519243202</v>
      </c>
      <c r="F9" s="6">
        <v>18.186990221551852</v>
      </c>
      <c r="G9" s="6">
        <v>18.329119410775306</v>
      </c>
      <c r="H9" s="6">
        <v>18.47238607416682</v>
      </c>
      <c r="I9" s="6">
        <v>18.586655701197728</v>
      </c>
      <c r="J9" s="6">
        <v>18.880396568121441</v>
      </c>
      <c r="K9" s="6">
        <v>18.768300903592504</v>
      </c>
      <c r="L9" s="6">
        <v>18.56239981018696</v>
      </c>
      <c r="M9" s="6">
        <v>18.990978661652932</v>
      </c>
      <c r="N9" s="6">
        <v>18.771624593565164</v>
      </c>
      <c r="O9" s="6">
        <v>19.281652120127418</v>
      </c>
      <c r="P9" s="6">
        <v>19.234109901056669</v>
      </c>
      <c r="Q9" s="6">
        <v>19.539692214965953</v>
      </c>
      <c r="R9" s="6">
        <v>19.851852653486702</v>
      </c>
      <c r="S9" s="6">
        <v>19.863858665438556</v>
      </c>
      <c r="T9" s="6">
        <v>19.775126638238092</v>
      </c>
      <c r="U9" s="6">
        <v>20.168972353098255</v>
      </c>
      <c r="V9" s="6">
        <v>20.09555675888798</v>
      </c>
      <c r="W9" s="6">
        <v>20.22477647970932</v>
      </c>
      <c r="X9" s="6">
        <v>19.817877860979777</v>
      </c>
      <c r="Y9" s="6">
        <v>20.186477375526508</v>
      </c>
      <c r="Z9" s="6">
        <v>20.135190818937062</v>
      </c>
      <c r="AA9" s="6">
        <v>20.276974871371252</v>
      </c>
      <c r="AB9" s="6">
        <v>20.221329911416518</v>
      </c>
      <c r="AC9" s="6">
        <v>20.417088136697657</v>
      </c>
      <c r="AD9" s="6">
        <v>20.512215105775766</v>
      </c>
      <c r="AE9" s="6">
        <v>20.575567033315153</v>
      </c>
      <c r="AF9" s="6">
        <v>20.681308030125322</v>
      </c>
      <c r="AG9" s="6">
        <v>20.780398405366242</v>
      </c>
      <c r="AH9" s="6">
        <v>20.874172036173164</v>
      </c>
      <c r="AI9" s="6">
        <v>20.94879796535929</v>
      </c>
      <c r="AJ9" s="6">
        <v>21.046867995946471</v>
      </c>
      <c r="AK9" s="6">
        <v>21.142597411397801</v>
      </c>
      <c r="AL9" s="6">
        <v>21.229830496241149</v>
      </c>
      <c r="AM9" s="6">
        <v>21.323393130798749</v>
      </c>
      <c r="AN9" s="6">
        <v>21.416847223216209</v>
      </c>
      <c r="AO9" s="6">
        <v>21.515987009160071</v>
      </c>
      <c r="AP9" s="6">
        <v>21.603821228912636</v>
      </c>
      <c r="AQ9" s="6">
        <v>21.686956494001407</v>
      </c>
      <c r="AR9" s="6">
        <v>21.788921902736007</v>
      </c>
      <c r="AS9" s="6">
        <v>21.881080343292624</v>
      </c>
      <c r="AT9" s="6">
        <v>21.95752364519376</v>
      </c>
      <c r="AU9" s="6">
        <v>22.062869528093358</v>
      </c>
      <c r="AV9" s="6">
        <v>22.150042909563012</v>
      </c>
      <c r="AW9" s="6">
        <v>22.214115703092631</v>
      </c>
      <c r="AX9" s="6">
        <v>22.313817158150755</v>
      </c>
      <c r="AY9" s="6">
        <v>22.412593978730342</v>
      </c>
      <c r="AZ9" s="6">
        <v>22.499516658525394</v>
      </c>
      <c r="BA9" s="6">
        <v>22.588724035076837</v>
      </c>
      <c r="BB9" s="6">
        <v>22.672140176524039</v>
      </c>
      <c r="BC9" s="6">
        <v>22.747769021219966</v>
      </c>
      <c r="BD9" s="6">
        <v>22.832136164368421</v>
      </c>
      <c r="BE9" s="6">
        <v>22.922146388994875</v>
      </c>
      <c r="BF9" s="6">
        <v>23.007222929590114</v>
      </c>
      <c r="BG9" s="6">
        <v>23.100409944764579</v>
      </c>
      <c r="BH9" s="6">
        <v>23.181326751933113</v>
      </c>
      <c r="BI9" s="6">
        <v>23.269902350329602</v>
      </c>
      <c r="BJ9" s="6">
        <v>23.352621498872281</v>
      </c>
      <c r="BK9" s="6">
        <v>23.42439317206636</v>
      </c>
      <c r="BL9" s="6">
        <v>23.517487227580375</v>
      </c>
      <c r="BM9" s="6">
        <v>23.605694310063171</v>
      </c>
      <c r="BN9" s="6">
        <v>23.681976189611547</v>
      </c>
      <c r="BO9" s="6">
        <v>23.778920789078555</v>
      </c>
      <c r="BP9" s="6">
        <v>23.849711309615955</v>
      </c>
      <c r="BQ9" s="6">
        <v>23.921930632211641</v>
      </c>
      <c r="BR9" s="6">
        <v>24.000820176682282</v>
      </c>
      <c r="BS9" s="6">
        <v>24.065787366084052</v>
      </c>
      <c r="BT9" s="6">
        <v>24.165383065532936</v>
      </c>
      <c r="BU9" s="6">
        <v>24.221279241203135</v>
      </c>
      <c r="BV9" s="6">
        <v>24.30167047146989</v>
      </c>
      <c r="BW9" s="6">
        <v>24.391824599602074</v>
      </c>
      <c r="BX9" s="6">
        <v>24.476523990517251</v>
      </c>
      <c r="BY9" s="6">
        <v>24.567192941395717</v>
      </c>
      <c r="BZ9" s="6">
        <v>24.604066350186073</v>
      </c>
      <c r="CA9" s="6">
        <v>24.674827403770593</v>
      </c>
      <c r="CB9" s="6">
        <v>24.758238193684846</v>
      </c>
      <c r="CC9" s="6">
        <v>24.822127031830775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23.524552828643511</v>
      </c>
      <c r="C11" s="6">
        <v>23.453630616577335</v>
      </c>
      <c r="D11" s="6">
        <v>23.362027626598632</v>
      </c>
      <c r="E11" s="6">
        <v>23.291668884502077</v>
      </c>
      <c r="F11" s="6">
        <v>23.197589573848074</v>
      </c>
      <c r="G11" s="6">
        <v>23.092107226224933</v>
      </c>
      <c r="H11" s="6">
        <v>23.038411068386424</v>
      </c>
      <c r="I11" s="6">
        <v>22.985936417660142</v>
      </c>
      <c r="J11" s="6">
        <v>22.901145725909725</v>
      </c>
      <c r="K11" s="6">
        <v>22.828635985789688</v>
      </c>
      <c r="L11" s="6">
        <v>22.804739089865059</v>
      </c>
      <c r="M11" s="6">
        <v>22.680587348556752</v>
      </c>
      <c r="N11" s="6">
        <v>22.570410417522396</v>
      </c>
      <c r="O11" s="6">
        <v>22.48308513081421</v>
      </c>
      <c r="P11" s="6">
        <v>22.366368843270894</v>
      </c>
      <c r="Q11" s="6">
        <v>22.242429793228574</v>
      </c>
      <c r="R11" s="6">
        <v>22.092587822495631</v>
      </c>
      <c r="S11" s="6">
        <v>21.878679788559889</v>
      </c>
      <c r="T11" s="6">
        <v>21.707194758912092</v>
      </c>
      <c r="U11" s="6">
        <v>21.533155049642055</v>
      </c>
      <c r="V11" s="6">
        <v>21.403630186542514</v>
      </c>
      <c r="W11" s="6">
        <v>21.332416867143646</v>
      </c>
      <c r="X11" s="6">
        <v>21.208164145167075</v>
      </c>
      <c r="Y11" s="6">
        <v>21.130840022527682</v>
      </c>
      <c r="Z11" s="6">
        <v>20.99600734894128</v>
      </c>
      <c r="AA11" s="6">
        <v>20.897212614778294</v>
      </c>
      <c r="AB11" s="6">
        <v>20.750684429608068</v>
      </c>
      <c r="AC11" s="6">
        <v>20.590054616659195</v>
      </c>
      <c r="AD11" s="6">
        <v>20.381798899045503</v>
      </c>
      <c r="AE11" s="6">
        <v>20.234902097297038</v>
      </c>
      <c r="AF11" s="6">
        <v>20.129279243165239</v>
      </c>
      <c r="AG11" s="6">
        <v>20.00127790934032</v>
      </c>
      <c r="AH11" s="6">
        <v>19.871127919167485</v>
      </c>
      <c r="AI11" s="6">
        <v>19.756767204210483</v>
      </c>
      <c r="AJ11" s="6">
        <v>19.621430913709794</v>
      </c>
      <c r="AK11" s="6">
        <v>19.489748713052553</v>
      </c>
      <c r="AL11" s="6">
        <v>19.385871473606361</v>
      </c>
      <c r="AM11" s="6">
        <v>19.28686340703441</v>
      </c>
      <c r="AN11" s="6">
        <v>19.209286020332645</v>
      </c>
      <c r="AO11" s="6">
        <v>19.144989707203404</v>
      </c>
      <c r="AP11" s="6">
        <v>19.118013694791301</v>
      </c>
      <c r="AQ11" s="6">
        <v>19.112024119859996</v>
      </c>
      <c r="AR11" s="6">
        <v>19.141422956894683</v>
      </c>
      <c r="AS11" s="6">
        <v>19.189268732704452</v>
      </c>
      <c r="AT11" s="6">
        <v>19.255255735650636</v>
      </c>
      <c r="AU11" s="6">
        <v>19.363882076940016</v>
      </c>
      <c r="AV11" s="6">
        <v>19.451549918266029</v>
      </c>
      <c r="AW11" s="6">
        <v>19.53291671460989</v>
      </c>
      <c r="AX11" s="6">
        <v>19.601282036813416</v>
      </c>
      <c r="AY11" s="6">
        <v>19.654608348528164</v>
      </c>
      <c r="AZ11" s="6">
        <v>19.696524572003842</v>
      </c>
      <c r="BA11" s="6">
        <v>19.726090308801815</v>
      </c>
      <c r="BB11" s="6">
        <v>19.744416087628768</v>
      </c>
      <c r="BC11" s="6">
        <v>19.741798265021178</v>
      </c>
      <c r="BD11" s="6">
        <v>19.721443815533078</v>
      </c>
      <c r="BE11" s="6">
        <v>19.687420104267407</v>
      </c>
      <c r="BF11" s="6">
        <v>19.639610311539908</v>
      </c>
      <c r="BG11" s="6">
        <v>19.574354920921024</v>
      </c>
      <c r="BH11" s="6">
        <v>19.493539708618453</v>
      </c>
      <c r="BI11" s="6">
        <v>19.41782429782651</v>
      </c>
      <c r="BJ11" s="6">
        <v>19.351197523329091</v>
      </c>
      <c r="BK11" s="6">
        <v>19.289911284800937</v>
      </c>
      <c r="BL11" s="6">
        <v>19.235858600668582</v>
      </c>
      <c r="BM11" s="6">
        <v>19.187910326504625</v>
      </c>
      <c r="BN11" s="6">
        <v>19.150051603357415</v>
      </c>
      <c r="BO11" s="6">
        <v>19.123726096937894</v>
      </c>
      <c r="BP11" s="6">
        <v>19.10748963943222</v>
      </c>
      <c r="BQ11" s="6">
        <v>19.098523393379701</v>
      </c>
      <c r="BR11" s="6">
        <v>19.099237582160221</v>
      </c>
      <c r="BS11" s="6">
        <v>19.111441506458082</v>
      </c>
      <c r="BT11" s="6">
        <v>19.131903589758398</v>
      </c>
      <c r="BU11" s="6">
        <v>19.164564755953315</v>
      </c>
      <c r="BV11" s="6">
        <v>19.204576067240172</v>
      </c>
      <c r="BW11" s="6">
        <v>19.249779204563168</v>
      </c>
      <c r="BX11" s="6">
        <v>19.297308308079366</v>
      </c>
      <c r="BY11" s="6">
        <v>19.342702756649249</v>
      </c>
      <c r="BZ11" s="6">
        <v>19.38488938815993</v>
      </c>
      <c r="CA11" s="6">
        <v>19.424220668138023</v>
      </c>
      <c r="CB11" s="6">
        <v>19.454580813974047</v>
      </c>
      <c r="CC11" s="6">
        <v>19.472504685849703</v>
      </c>
    </row>
    <row r="12" spans="1:82" x14ac:dyDescent="0.25">
      <c r="A12" s="2" t="str">
        <f>"18-66%"</f>
        <v>18-66%</v>
      </c>
      <c r="B12" s="6">
        <v>63.730207991617085</v>
      </c>
      <c r="C12" s="6">
        <v>63.598597248448883</v>
      </c>
      <c r="D12" s="6">
        <v>63.448063949942501</v>
      </c>
      <c r="E12" s="6">
        <v>63.316616640014068</v>
      </c>
      <c r="F12" s="6">
        <v>63.261717221472871</v>
      </c>
      <c r="G12" s="6">
        <v>63.18625954548898</v>
      </c>
      <c r="H12" s="6">
        <v>63.05843731282549</v>
      </c>
      <c r="I12" s="6">
        <v>62.888958766269276</v>
      </c>
      <c r="J12" s="6">
        <v>62.78532654888317</v>
      </c>
      <c r="K12" s="6">
        <v>62.743437192359593</v>
      </c>
      <c r="L12" s="6">
        <v>62.720714900947463</v>
      </c>
      <c r="M12" s="6">
        <v>62.776394394506177</v>
      </c>
      <c r="N12" s="6">
        <v>62.908558043495155</v>
      </c>
      <c r="O12" s="6">
        <v>62.988897132863428</v>
      </c>
      <c r="P12" s="6">
        <v>63.071141987834068</v>
      </c>
      <c r="Q12" s="6">
        <v>63.141390484414728</v>
      </c>
      <c r="R12" s="6">
        <v>63.247348928423776</v>
      </c>
      <c r="S12" s="6">
        <v>63.456100391078266</v>
      </c>
      <c r="T12" s="6">
        <v>63.785704377887562</v>
      </c>
      <c r="U12" s="6">
        <v>64.09341049078833</v>
      </c>
      <c r="V12" s="6">
        <v>64.299810206884985</v>
      </c>
      <c r="W12" s="6">
        <v>64.404869768071578</v>
      </c>
      <c r="X12" s="6">
        <v>64.499607213996853</v>
      </c>
      <c r="Y12" s="6">
        <v>64.312194035115951</v>
      </c>
      <c r="Z12" s="6">
        <v>64.092416015765323</v>
      </c>
      <c r="AA12" s="6">
        <v>63.838603118535417</v>
      </c>
      <c r="AB12" s="6">
        <v>63.655719185401551</v>
      </c>
      <c r="AC12" s="6">
        <v>63.516964019526526</v>
      </c>
      <c r="AD12" s="6">
        <v>63.464875511337816</v>
      </c>
      <c r="AE12" s="6">
        <v>63.317323073889334</v>
      </c>
      <c r="AF12" s="6">
        <v>63.119738635452585</v>
      </c>
      <c r="AG12" s="6">
        <v>62.964390257538675</v>
      </c>
      <c r="AH12" s="6">
        <v>62.79957586403777</v>
      </c>
      <c r="AI12" s="6">
        <v>62.575452716297789</v>
      </c>
      <c r="AJ12" s="6">
        <v>62.357819296672211</v>
      </c>
      <c r="AK12" s="6">
        <v>62.141598669252041</v>
      </c>
      <c r="AL12" s="6">
        <v>61.879147760822185</v>
      </c>
      <c r="AM12" s="6">
        <v>61.602201844905203</v>
      </c>
      <c r="AN12" s="6">
        <v>61.288318466871814</v>
      </c>
      <c r="AO12" s="6">
        <v>60.997188640477759</v>
      </c>
      <c r="AP12" s="6">
        <v>60.651150026187473</v>
      </c>
      <c r="AQ12" s="6">
        <v>60.275776560147555</v>
      </c>
      <c r="AR12" s="6">
        <v>59.931025355278877</v>
      </c>
      <c r="AS12" s="6">
        <v>59.604094362988668</v>
      </c>
      <c r="AT12" s="6">
        <v>59.28511711258767</v>
      </c>
      <c r="AU12" s="6">
        <v>58.966844578743171</v>
      </c>
      <c r="AV12" s="6">
        <v>58.677423260882719</v>
      </c>
      <c r="AW12" s="6">
        <v>58.39088091658634</v>
      </c>
      <c r="AX12" s="6">
        <v>58.110726148961547</v>
      </c>
      <c r="AY12" s="6">
        <v>57.868484043551014</v>
      </c>
      <c r="AZ12" s="6">
        <v>57.691393670391037</v>
      </c>
      <c r="BA12" s="6">
        <v>57.553705677764064</v>
      </c>
      <c r="BB12" s="6">
        <v>57.496320858404282</v>
      </c>
      <c r="BC12" s="6">
        <v>57.452674790006583</v>
      </c>
      <c r="BD12" s="6">
        <v>57.423958429989796</v>
      </c>
      <c r="BE12" s="6">
        <v>57.422475665380922</v>
      </c>
      <c r="BF12" s="6">
        <v>57.419858426263836</v>
      </c>
      <c r="BG12" s="6">
        <v>57.395786394427162</v>
      </c>
      <c r="BH12" s="6">
        <v>57.417764280037545</v>
      </c>
      <c r="BI12" s="6">
        <v>57.440967715208927</v>
      </c>
      <c r="BJ12" s="6">
        <v>57.462368279787334</v>
      </c>
      <c r="BK12" s="6">
        <v>57.471956415193738</v>
      </c>
      <c r="BL12" s="6">
        <v>57.482515688229427</v>
      </c>
      <c r="BM12" s="6">
        <v>57.452846760204643</v>
      </c>
      <c r="BN12" s="6">
        <v>57.419832129254985</v>
      </c>
      <c r="BO12" s="6">
        <v>57.325956897447725</v>
      </c>
      <c r="BP12" s="6">
        <v>57.220182768241791</v>
      </c>
      <c r="BQ12" s="6">
        <v>57.11265187940834</v>
      </c>
      <c r="BR12" s="6">
        <v>56.995899692930138</v>
      </c>
      <c r="BS12" s="6">
        <v>56.864234643399115</v>
      </c>
      <c r="BT12" s="6">
        <v>56.787552424332112</v>
      </c>
      <c r="BU12" s="6">
        <v>56.69829884759482</v>
      </c>
      <c r="BV12" s="6">
        <v>56.644097627556974</v>
      </c>
      <c r="BW12" s="6">
        <v>56.543875143539424</v>
      </c>
      <c r="BX12" s="6">
        <v>56.435831093830416</v>
      </c>
      <c r="BY12" s="6">
        <v>56.309747004184516</v>
      </c>
      <c r="BZ12" s="6">
        <v>56.204963401931749</v>
      </c>
      <c r="CA12" s="6">
        <v>56.057294298047346</v>
      </c>
      <c r="CB12" s="6">
        <v>55.962130051978363</v>
      </c>
      <c r="CC12" s="6">
        <v>55.899762489574755</v>
      </c>
    </row>
    <row r="13" spans="1:82" x14ac:dyDescent="0.25">
      <c r="A13" s="2" t="str">
        <f>"67+%"</f>
        <v>67+%</v>
      </c>
      <c r="B13" s="6">
        <v>12.745239179739404</v>
      </c>
      <c r="C13" s="6">
        <v>12.947772134973787</v>
      </c>
      <c r="D13" s="6">
        <v>13.189908423458865</v>
      </c>
      <c r="E13" s="6">
        <v>13.391714475483854</v>
      </c>
      <c r="F13" s="6">
        <v>13.540693204679064</v>
      </c>
      <c r="G13" s="6">
        <v>13.721633228286093</v>
      </c>
      <c r="H13" s="6">
        <v>13.903151618788092</v>
      </c>
      <c r="I13" s="6">
        <v>14.125104816070582</v>
      </c>
      <c r="J13" s="6">
        <v>14.313527725207104</v>
      </c>
      <c r="K13" s="6">
        <v>14.42792682185072</v>
      </c>
      <c r="L13" s="6">
        <v>14.474546009187483</v>
      </c>
      <c r="M13" s="6">
        <v>14.543018256937076</v>
      </c>
      <c r="N13" s="6">
        <v>14.521031538982449</v>
      </c>
      <c r="O13" s="6">
        <v>14.528017736322363</v>
      </c>
      <c r="P13" s="6">
        <v>14.56248916889504</v>
      </c>
      <c r="Q13" s="6">
        <v>14.616179722356698</v>
      </c>
      <c r="R13" s="6">
        <v>14.660063249080594</v>
      </c>
      <c r="S13" s="6">
        <v>14.665219820361855</v>
      </c>
      <c r="T13" s="6">
        <v>14.50710086320035</v>
      </c>
      <c r="U13" s="6">
        <v>14.373434459569619</v>
      </c>
      <c r="V13" s="6">
        <v>14.296559606572504</v>
      </c>
      <c r="W13" s="6">
        <v>14.262713364784787</v>
      </c>
      <c r="X13" s="6">
        <v>14.292228640836063</v>
      </c>
      <c r="Y13" s="6">
        <v>14.556965942356371</v>
      </c>
      <c r="Z13" s="6">
        <v>14.911576635293395</v>
      </c>
      <c r="AA13" s="6">
        <v>15.264184266686289</v>
      </c>
      <c r="AB13" s="6">
        <v>15.593596384990382</v>
      </c>
      <c r="AC13" s="6">
        <v>15.892981363814283</v>
      </c>
      <c r="AD13" s="6">
        <v>16.153325589616685</v>
      </c>
      <c r="AE13" s="6">
        <v>16.447774828813639</v>
      </c>
      <c r="AF13" s="6">
        <v>16.750982121382187</v>
      </c>
      <c r="AG13" s="6">
        <v>17.034331833121012</v>
      </c>
      <c r="AH13" s="6">
        <v>17.329296216794749</v>
      </c>
      <c r="AI13" s="6">
        <v>17.667780079491731</v>
      </c>
      <c r="AJ13" s="6">
        <v>18.020749789617994</v>
      </c>
      <c r="AK13" s="6">
        <v>18.368652617695407</v>
      </c>
      <c r="AL13" s="6">
        <v>18.73498076557145</v>
      </c>
      <c r="AM13" s="6">
        <v>19.110934748060387</v>
      </c>
      <c r="AN13" s="6">
        <v>19.502395512795545</v>
      </c>
      <c r="AO13" s="6">
        <v>19.857821652318837</v>
      </c>
      <c r="AP13" s="6">
        <v>20.230836279021229</v>
      </c>
      <c r="AQ13" s="6">
        <v>20.612199319992452</v>
      </c>
      <c r="AR13" s="6">
        <v>20.927551687826433</v>
      </c>
      <c r="AS13" s="6">
        <v>21.206636904306876</v>
      </c>
      <c r="AT13" s="6">
        <v>21.459627151761687</v>
      </c>
      <c r="AU13" s="6">
        <v>21.66927334431681</v>
      </c>
      <c r="AV13" s="6">
        <v>21.871026820851245</v>
      </c>
      <c r="AW13" s="6">
        <v>22.07620236880377</v>
      </c>
      <c r="AX13" s="6">
        <v>22.287991814225041</v>
      </c>
      <c r="AY13" s="6">
        <v>22.476907607920822</v>
      </c>
      <c r="AZ13" s="6">
        <v>22.612081757605129</v>
      </c>
      <c r="BA13" s="6">
        <v>22.72020401343412</v>
      </c>
      <c r="BB13" s="6">
        <v>22.759263053966951</v>
      </c>
      <c r="BC13" s="6">
        <v>22.805526944972243</v>
      </c>
      <c r="BD13" s="6">
        <v>22.854597754477126</v>
      </c>
      <c r="BE13" s="6">
        <v>22.890104230351671</v>
      </c>
      <c r="BF13" s="6">
        <v>22.940531262196263</v>
      </c>
      <c r="BG13" s="6">
        <v>23.029858684651806</v>
      </c>
      <c r="BH13" s="6">
        <v>23.088696011344005</v>
      </c>
      <c r="BI13" s="6">
        <v>23.141207986964567</v>
      </c>
      <c r="BJ13" s="6">
        <v>23.186434196883571</v>
      </c>
      <c r="BK13" s="6">
        <v>23.238132300005322</v>
      </c>
      <c r="BL13" s="6">
        <v>23.281625711101988</v>
      </c>
      <c r="BM13" s="6">
        <v>23.359242913290736</v>
      </c>
      <c r="BN13" s="6">
        <v>23.430116267387589</v>
      </c>
      <c r="BO13" s="6">
        <v>23.550317005614382</v>
      </c>
      <c r="BP13" s="6">
        <v>23.672327592325988</v>
      </c>
      <c r="BQ13" s="6">
        <v>23.788824727211956</v>
      </c>
      <c r="BR13" s="6">
        <v>23.904862724909638</v>
      </c>
      <c r="BS13" s="6">
        <v>24.0243238501428</v>
      </c>
      <c r="BT13" s="6">
        <v>24.080543985909493</v>
      </c>
      <c r="BU13" s="6">
        <v>24.137136396451865</v>
      </c>
      <c r="BV13" s="6">
        <v>24.151326305202854</v>
      </c>
      <c r="BW13" s="6">
        <v>24.206345651897408</v>
      </c>
      <c r="BX13" s="6">
        <v>24.266860598090229</v>
      </c>
      <c r="BY13" s="6">
        <v>24.347550239166232</v>
      </c>
      <c r="BZ13" s="6">
        <v>24.410147209908317</v>
      </c>
      <c r="CA13" s="6">
        <v>24.518485033814628</v>
      </c>
      <c r="CB13" s="6">
        <v>24.583289134047597</v>
      </c>
      <c r="CC13" s="6">
        <v>24.627732824575542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37.637307980052817</v>
      </c>
      <c r="C15" s="6">
        <v>37.714893092973341</v>
      </c>
      <c r="D15" s="6">
        <v>37.821886653661899</v>
      </c>
      <c r="E15" s="6">
        <v>37.942584291245375</v>
      </c>
      <c r="F15" s="6">
        <v>38.07175345152217</v>
      </c>
      <c r="G15" s="6">
        <v>38.233906081799134</v>
      </c>
      <c r="H15" s="6">
        <v>38.389528743147409</v>
      </c>
      <c r="I15" s="6">
        <v>38.551829268292686</v>
      </c>
      <c r="J15" s="6">
        <v>38.685643861696946</v>
      </c>
      <c r="K15" s="6">
        <v>38.812908450720087</v>
      </c>
      <c r="L15" s="6">
        <v>38.939368450330178</v>
      </c>
      <c r="M15" s="6">
        <v>39.10064764669756</v>
      </c>
      <c r="N15" s="6">
        <v>39.23925110181063</v>
      </c>
      <c r="O15" s="6">
        <v>39.371433744943204</v>
      </c>
      <c r="P15" s="6">
        <v>39.504819430399046</v>
      </c>
      <c r="Q15" s="6">
        <v>39.640197656212521</v>
      </c>
      <c r="R15" s="6">
        <v>39.769899541758029</v>
      </c>
      <c r="S15" s="6">
        <v>39.944181099316687</v>
      </c>
      <c r="T15" s="6">
        <v>40.066041762251793</v>
      </c>
      <c r="U15" s="6">
        <v>40.186625123602262</v>
      </c>
      <c r="V15" s="6">
        <v>40.280569798777357</v>
      </c>
      <c r="W15" s="6">
        <v>40.396793409774943</v>
      </c>
      <c r="X15" s="6">
        <v>40.53104771261745</v>
      </c>
      <c r="Y15" s="6">
        <v>40.653635889152262</v>
      </c>
      <c r="Z15" s="6">
        <v>40.805584579539975</v>
      </c>
      <c r="AA15" s="6">
        <v>40.945129230341536</v>
      </c>
      <c r="AB15" s="6">
        <v>41.110889809377447</v>
      </c>
      <c r="AC15" s="6">
        <v>41.285861322765598</v>
      </c>
      <c r="AD15" s="6">
        <v>41.443928084440181</v>
      </c>
      <c r="AE15" s="6">
        <v>41.602754073158906</v>
      </c>
      <c r="AF15" s="6">
        <v>41.762040006413855</v>
      </c>
      <c r="AG15" s="6">
        <v>41.920448146831781</v>
      </c>
      <c r="AH15" s="6">
        <v>42.075589503231747</v>
      </c>
      <c r="AI15" s="6">
        <v>42.231821470696097</v>
      </c>
      <c r="AJ15" s="6">
        <v>42.38595122298122</v>
      </c>
      <c r="AK15" s="6">
        <v>42.536995186865752</v>
      </c>
      <c r="AL15" s="6">
        <v>42.682565231293758</v>
      </c>
      <c r="AM15" s="6">
        <v>42.820090466425967</v>
      </c>
      <c r="AN15" s="6">
        <v>42.952366299224863</v>
      </c>
      <c r="AO15" s="6">
        <v>43.076720623815262</v>
      </c>
      <c r="AP15" s="6">
        <v>43.192607402454087</v>
      </c>
      <c r="AQ15" s="6">
        <v>43.30632876786175</v>
      </c>
      <c r="AR15" s="6">
        <v>43.417111504533416</v>
      </c>
      <c r="AS15" s="6">
        <v>43.526174568471262</v>
      </c>
      <c r="AT15" s="6">
        <v>43.629986497629943</v>
      </c>
      <c r="AU15" s="6">
        <v>43.730535330605179</v>
      </c>
      <c r="AV15" s="6">
        <v>43.827834579524129</v>
      </c>
      <c r="AW15" s="6">
        <v>43.917366323298893</v>
      </c>
      <c r="AX15" s="6">
        <v>44.003112926828351</v>
      </c>
      <c r="AY15" s="6">
        <v>44.085515010992808</v>
      </c>
      <c r="AZ15" s="6">
        <v>44.162236227309045</v>
      </c>
      <c r="BA15" s="6">
        <v>44.234995360785284</v>
      </c>
      <c r="BB15" s="6">
        <v>44.304986866861647</v>
      </c>
      <c r="BC15" s="6">
        <v>44.37458772872457</v>
      </c>
      <c r="BD15" s="6">
        <v>44.440356314373204</v>
      </c>
      <c r="BE15" s="6">
        <v>44.503169892138445</v>
      </c>
      <c r="BF15" s="6">
        <v>44.563334547949921</v>
      </c>
      <c r="BG15" s="6">
        <v>44.621200257071308</v>
      </c>
      <c r="BH15" s="6">
        <v>44.672824549660433</v>
      </c>
      <c r="BI15" s="6">
        <v>44.721425612416802</v>
      </c>
      <c r="BJ15" s="6">
        <v>44.76453242541676</v>
      </c>
      <c r="BK15" s="6">
        <v>44.801644526108845</v>
      </c>
      <c r="BL15" s="6">
        <v>44.835132470236353</v>
      </c>
      <c r="BM15" s="6">
        <v>44.863954577725082</v>
      </c>
      <c r="BN15" s="6">
        <v>44.888691101389178</v>
      </c>
      <c r="BO15" s="6">
        <v>44.908500527886829</v>
      </c>
      <c r="BP15" s="6">
        <v>44.924727767777682</v>
      </c>
      <c r="BQ15" s="6">
        <v>44.938339094563496</v>
      </c>
      <c r="BR15" s="6">
        <v>44.95047365616152</v>
      </c>
      <c r="BS15" s="6">
        <v>44.960735105530567</v>
      </c>
      <c r="BT15" s="6">
        <v>44.971481524257761</v>
      </c>
      <c r="BU15" s="6">
        <v>44.982748128984404</v>
      </c>
      <c r="BV15" s="6">
        <v>44.995765162263609</v>
      </c>
      <c r="BW15" s="6">
        <v>45.010049103471999</v>
      </c>
      <c r="BX15" s="6">
        <v>45.027821058951339</v>
      </c>
      <c r="BY15" s="6">
        <v>45.049305312983414</v>
      </c>
      <c r="BZ15" s="6">
        <v>45.074408369741803</v>
      </c>
      <c r="CA15" s="6">
        <v>45.101836537524044</v>
      </c>
      <c r="CB15" s="6">
        <v>45.13225663873272</v>
      </c>
      <c r="CC15" s="6">
        <v>45.166305787178672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0.76560313214165499</v>
      </c>
      <c r="C17" s="6">
        <v>0.77102517985611507</v>
      </c>
      <c r="D17" s="6">
        <v>0.77842316096139841</v>
      </c>
      <c r="E17" s="6">
        <v>0.77614493286739006</v>
      </c>
      <c r="F17" s="6">
        <v>0.77188211133929063</v>
      </c>
      <c r="G17" s="6">
        <v>0.77069955748046326</v>
      </c>
      <c r="H17" s="6">
        <v>0.77375714065153622</v>
      </c>
      <c r="I17" s="6">
        <v>0.77969531064032371</v>
      </c>
      <c r="J17" s="6">
        <v>0.79065733475866795</v>
      </c>
      <c r="K17" s="6">
        <v>0.79647852960312293</v>
      </c>
      <c r="L17" s="6">
        <v>0.79370388388875379</v>
      </c>
      <c r="M17" s="6">
        <v>0.76974407285288116</v>
      </c>
      <c r="N17" s="6">
        <v>0.74534161490683226</v>
      </c>
      <c r="O17" s="6">
        <v>0.72097959183673466</v>
      </c>
      <c r="P17" s="6">
        <v>0.70483388996308671</v>
      </c>
      <c r="Q17" s="6">
        <v>0.68914145292581785</v>
      </c>
      <c r="R17" s="6">
        <v>0.67735933684402883</v>
      </c>
      <c r="S17" s="6">
        <v>0.66140510802987418</v>
      </c>
      <c r="T17" s="6">
        <v>0.64547992269701526</v>
      </c>
      <c r="U17" s="6">
        <v>0.63401619959796618</v>
      </c>
      <c r="V17" s="6">
        <v>0.6245068328663731</v>
      </c>
      <c r="W17" s="6">
        <v>0.60864435715574561</v>
      </c>
      <c r="X17" s="6">
        <v>0.59358274314753745</v>
      </c>
      <c r="Y17" s="6">
        <v>0.58293114543114544</v>
      </c>
      <c r="Z17" s="6">
        <v>0.57571963289065309</v>
      </c>
      <c r="AA17" s="6">
        <v>0.56724208741272641</v>
      </c>
      <c r="AB17" s="6">
        <v>0.55826643580460678</v>
      </c>
      <c r="AC17" s="6">
        <v>0.54764565251286312</v>
      </c>
      <c r="AD17" s="6">
        <v>0.54473025851561996</v>
      </c>
      <c r="AE17" s="6">
        <v>0.53795141002231694</v>
      </c>
      <c r="AF17" s="6">
        <v>0.53466393164114112</v>
      </c>
      <c r="AG17" s="6">
        <v>0.53080770192548132</v>
      </c>
      <c r="AH17" s="6">
        <v>0.52890475361309419</v>
      </c>
      <c r="AI17" s="6">
        <v>0.52792774861294256</v>
      </c>
      <c r="AJ17" s="6">
        <v>0.53072229140722293</v>
      </c>
      <c r="AK17" s="6">
        <v>0.52993985879891925</v>
      </c>
      <c r="AL17" s="6">
        <v>0.53184150229129312</v>
      </c>
      <c r="AM17" s="6">
        <v>0.53773561353139432</v>
      </c>
      <c r="AN17" s="6">
        <v>0.54328838395898005</v>
      </c>
      <c r="AO17" s="6">
        <v>0.54774403278647055</v>
      </c>
      <c r="AP17" s="6">
        <v>0.55496631055773316</v>
      </c>
      <c r="AQ17" s="6">
        <v>0.55946398659966501</v>
      </c>
      <c r="AR17" s="6">
        <v>0.5589665613653344</v>
      </c>
      <c r="AS17" s="6">
        <v>0.55745676043497217</v>
      </c>
      <c r="AT17" s="6">
        <v>0.55313974350455175</v>
      </c>
      <c r="AU17" s="6">
        <v>0.54318755815499131</v>
      </c>
      <c r="AV17" s="6">
        <v>0.53500605963748715</v>
      </c>
      <c r="AW17" s="6">
        <v>0.5295509222133119</v>
      </c>
      <c r="AX17" s="6">
        <v>0.52696058676553559</v>
      </c>
      <c r="AY17" s="6">
        <v>0.52696910884683812</v>
      </c>
      <c r="AZ17" s="6">
        <v>0.5280212519215729</v>
      </c>
      <c r="BA17" s="6">
        <v>0.52916750655109857</v>
      </c>
      <c r="BB17" s="6">
        <v>0.53157971961744188</v>
      </c>
      <c r="BC17" s="6">
        <v>0.53211881188118815</v>
      </c>
      <c r="BD17" s="6">
        <v>0.53355125523012548</v>
      </c>
      <c r="BE17" s="6">
        <v>0.53468166927788063</v>
      </c>
      <c r="BF17" s="6">
        <v>0.53642970876778473</v>
      </c>
      <c r="BG17" s="6">
        <v>0.53966045442941024</v>
      </c>
      <c r="BH17" s="6">
        <v>0.54564439520698838</v>
      </c>
      <c r="BI17" s="6">
        <v>0.55076309708220117</v>
      </c>
      <c r="BJ17" s="6">
        <v>0.55631629088599555</v>
      </c>
      <c r="BK17" s="6">
        <v>0.55970329043301847</v>
      </c>
      <c r="BL17" s="6">
        <v>0.56184849711567653</v>
      </c>
      <c r="BM17" s="6">
        <v>0.56377102845081462</v>
      </c>
      <c r="BN17" s="6">
        <v>0.56486715479848759</v>
      </c>
      <c r="BO17" s="6">
        <v>0.56460389774740571</v>
      </c>
      <c r="BP17" s="6">
        <v>0.56648023388839452</v>
      </c>
      <c r="BQ17" s="6">
        <v>0.5691231569928773</v>
      </c>
      <c r="BR17" s="6">
        <v>0.57022724354859422</v>
      </c>
      <c r="BS17" s="6">
        <v>0.5703228631405427</v>
      </c>
      <c r="BT17" s="6">
        <v>0.56785452299139028</v>
      </c>
      <c r="BU17" s="6">
        <v>0.56336149969867544</v>
      </c>
      <c r="BV17" s="6">
        <v>0.55655549898167012</v>
      </c>
      <c r="BW17" s="6">
        <v>0.55175957171491641</v>
      </c>
      <c r="BX17" s="6">
        <v>0.54673304608230877</v>
      </c>
      <c r="BY17" s="6">
        <v>0.54299441368961299</v>
      </c>
      <c r="BZ17" s="6">
        <v>0.53909744208251675</v>
      </c>
      <c r="CA17" s="6">
        <v>0.53829709643750867</v>
      </c>
      <c r="CB17" s="6">
        <v>0.53757174614737313</v>
      </c>
      <c r="CC17" s="6">
        <v>0.53880836954610534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0.92377892397127548</v>
      </c>
      <c r="C18" s="6">
        <v>0.93131646994294182</v>
      </c>
      <c r="D18" s="6">
        <v>0.94233510062140124</v>
      </c>
      <c r="E18" s="6">
        <v>0.95535305889079469</v>
      </c>
      <c r="F18" s="6">
        <v>0.96818963047837292</v>
      </c>
      <c r="G18" s="6">
        <v>0.98507344298704203</v>
      </c>
      <c r="H18" s="6">
        <v>1.0048406791487383</v>
      </c>
      <c r="I18" s="6">
        <v>1.0257850002201965</v>
      </c>
      <c r="J18" s="6">
        <v>1.0423944378497541</v>
      </c>
      <c r="K18" s="6">
        <v>1.062408364557262</v>
      </c>
      <c r="L18" s="6">
        <v>1.088382687927107</v>
      </c>
      <c r="M18" s="6">
        <v>1.1160887697797317</v>
      </c>
      <c r="N18" s="6">
        <v>1.1430181372623172</v>
      </c>
      <c r="O18" s="6">
        <v>1.1700355270865508</v>
      </c>
      <c r="P18" s="6">
        <v>1.1933372493077117</v>
      </c>
      <c r="Q18" s="6">
        <v>1.2125854888625682</v>
      </c>
      <c r="R18" s="6">
        <v>1.2263265368321599</v>
      </c>
      <c r="S18" s="6">
        <v>1.2435688997614454</v>
      </c>
      <c r="T18" s="6">
        <v>1.2588892331643025</v>
      </c>
      <c r="U18" s="6">
        <v>1.2718818955553222</v>
      </c>
      <c r="V18" s="6">
        <v>1.2815343974401905</v>
      </c>
      <c r="W18" s="6">
        <v>1.2980609871203168</v>
      </c>
      <c r="X18" s="6">
        <v>1.3128418955880603</v>
      </c>
      <c r="Y18" s="6">
        <v>1.3156717970049916</v>
      </c>
      <c r="Z18" s="6">
        <v>1.3117012927396308</v>
      </c>
      <c r="AA18" s="6">
        <v>1.303274577771222</v>
      </c>
      <c r="AB18" s="6">
        <v>1.2976680283304434</v>
      </c>
      <c r="AC18" s="6">
        <v>1.292531348134484</v>
      </c>
      <c r="AD18" s="6">
        <v>1.2849672346955845</v>
      </c>
      <c r="AE18" s="6">
        <v>1.2810603918839572</v>
      </c>
      <c r="AF18" s="6">
        <v>1.2824868994208929</v>
      </c>
      <c r="AG18" s="6">
        <v>1.2819254788731376</v>
      </c>
      <c r="AH18" s="6">
        <v>1.2800742511683003</v>
      </c>
      <c r="AI18" s="6">
        <v>1.2777717646209907</v>
      </c>
      <c r="AJ18" s="6">
        <v>1.2743706500280991</v>
      </c>
      <c r="AK18" s="6">
        <v>1.2701252750729932</v>
      </c>
      <c r="AL18" s="6">
        <v>1.269151362122422</v>
      </c>
      <c r="AM18" s="6">
        <v>1.2665022079659383</v>
      </c>
      <c r="AN18" s="6">
        <v>1.2681576728195296</v>
      </c>
      <c r="AO18" s="6">
        <v>1.2708295713099065</v>
      </c>
      <c r="AP18" s="6">
        <v>1.2727786267281773</v>
      </c>
      <c r="AQ18" s="6">
        <v>1.274683038471319</v>
      </c>
      <c r="AR18" s="6">
        <v>1.281130450018982</v>
      </c>
      <c r="AS18" s="6">
        <v>1.2830935910105778</v>
      </c>
      <c r="AT18" s="6">
        <v>1.2864802532519519</v>
      </c>
      <c r="AU18" s="6">
        <v>1.2885303867403315</v>
      </c>
      <c r="AV18" s="6">
        <v>1.2936508523462633</v>
      </c>
      <c r="AW18" s="6">
        <v>1.2975195570531566</v>
      </c>
      <c r="AX18" s="6">
        <v>1.3013743528623041</v>
      </c>
      <c r="AY18" s="6">
        <v>1.3033323626697728</v>
      </c>
      <c r="AZ18" s="6">
        <v>1.3107560165788508</v>
      </c>
      <c r="BA18" s="6">
        <v>1.3132165796266282</v>
      </c>
      <c r="BB18" s="6">
        <v>1.315510709328932</v>
      </c>
      <c r="BC18" s="6">
        <v>1.3192611939178338</v>
      </c>
      <c r="BD18" s="6">
        <v>1.3233196179721287</v>
      </c>
      <c r="BE18" s="6">
        <v>1.3257072109251895</v>
      </c>
      <c r="BF18" s="6">
        <v>1.3302981623828969</v>
      </c>
      <c r="BG18" s="6">
        <v>1.3323577308988299</v>
      </c>
      <c r="BH18" s="6">
        <v>1.3329187706969148</v>
      </c>
      <c r="BI18" s="6">
        <v>1.3349149802418872</v>
      </c>
      <c r="BJ18" s="6">
        <v>1.3358018786850698</v>
      </c>
      <c r="BK18" s="6">
        <v>1.3365398249240665</v>
      </c>
      <c r="BL18" s="6">
        <v>1.3357561495096031</v>
      </c>
      <c r="BM18" s="6">
        <v>1.3318034978277822</v>
      </c>
      <c r="BN18" s="6">
        <v>1.3247568686906039</v>
      </c>
      <c r="BO18" s="6">
        <v>1.3136982167958258</v>
      </c>
      <c r="BP18" s="6">
        <v>1.3012340979958716</v>
      </c>
      <c r="BQ18" s="6">
        <v>1.2857641362664844</v>
      </c>
      <c r="BR18" s="6">
        <v>1.2722818428184282</v>
      </c>
      <c r="BS18" s="6">
        <v>1.2597448337825696</v>
      </c>
      <c r="BT18" s="6">
        <v>1.2513342967933951</v>
      </c>
      <c r="BU18" s="6">
        <v>1.2452269259834885</v>
      </c>
      <c r="BV18" s="6">
        <v>1.2427647016994952</v>
      </c>
      <c r="BW18" s="6">
        <v>1.2395802290433819</v>
      </c>
      <c r="BX18" s="6">
        <v>1.237411804709416</v>
      </c>
      <c r="BY18" s="6">
        <v>1.2360355259898801</v>
      </c>
      <c r="BZ18" s="6">
        <v>1.2366139003239542</v>
      </c>
      <c r="CA18" s="6">
        <v>1.2362384023534736</v>
      </c>
      <c r="CB18" s="6">
        <v>1.2387226819435604</v>
      </c>
      <c r="CC18" s="6">
        <v>1.2431455236289279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0.54178454623888928</v>
      </c>
      <c r="C20" s="6">
        <v>0.55205832933269328</v>
      </c>
      <c r="D20" s="6">
        <v>0.56458748505380629</v>
      </c>
      <c r="E20" s="6">
        <v>0.57495727514804662</v>
      </c>
      <c r="F20" s="6">
        <v>0.58371121540766613</v>
      </c>
      <c r="G20" s="6">
        <v>0.5942131263232181</v>
      </c>
      <c r="H20" s="6">
        <v>0.6034770183376994</v>
      </c>
      <c r="I20" s="6">
        <v>0.61451074080315637</v>
      </c>
      <c r="J20" s="6">
        <v>0.62501360833720965</v>
      </c>
      <c r="K20" s="6">
        <v>0.63201002595300826</v>
      </c>
      <c r="L20" s="6">
        <v>0.63471658027520683</v>
      </c>
      <c r="M20" s="6">
        <v>0.6412099489946631</v>
      </c>
      <c r="N20" s="6">
        <v>0.64336586133627138</v>
      </c>
      <c r="O20" s="6">
        <v>0.64617545375972341</v>
      </c>
      <c r="P20" s="6">
        <v>0.65108866222047856</v>
      </c>
      <c r="Q20" s="6">
        <v>0.65713053197121507</v>
      </c>
      <c r="R20" s="6">
        <v>0.6635738360244553</v>
      </c>
      <c r="S20" s="6">
        <v>0.67029729225390156</v>
      </c>
      <c r="T20" s="6">
        <v>0.66830841222559745</v>
      </c>
      <c r="U20" s="6">
        <v>0.66750248286576797</v>
      </c>
      <c r="V20" s="6">
        <v>0.66795022535763271</v>
      </c>
      <c r="W20" s="6">
        <v>0.66859341131441741</v>
      </c>
      <c r="X20" s="6">
        <v>0.67390220780109267</v>
      </c>
      <c r="Y20" s="6">
        <v>0.68889669917699092</v>
      </c>
      <c r="Z20" s="6">
        <v>0.7102101074490863</v>
      </c>
      <c r="AA20" s="6">
        <v>0.73044116208549348</v>
      </c>
      <c r="AB20" s="6">
        <v>0.75147383393006029</v>
      </c>
      <c r="AC20" s="6">
        <v>0.77187660060675312</v>
      </c>
      <c r="AD20" s="6">
        <v>0.79253679567867585</v>
      </c>
      <c r="AE20" s="6">
        <v>0.8128418289214614</v>
      </c>
      <c r="AF20" s="6">
        <v>0.83216999073972653</v>
      </c>
      <c r="AG20" s="6">
        <v>0.85166217430368374</v>
      </c>
      <c r="AH20" s="6">
        <v>0.87208417596059506</v>
      </c>
      <c r="AI20" s="6">
        <v>0.89426472949109004</v>
      </c>
      <c r="AJ20" s="6">
        <v>0.91842179445876293</v>
      </c>
      <c r="AK20" s="6">
        <v>0.9424776526438059</v>
      </c>
      <c r="AL20" s="6">
        <v>0.96642448037886297</v>
      </c>
      <c r="AM20" s="6">
        <v>0.9908783167453834</v>
      </c>
      <c r="AN20" s="6">
        <v>1.0152587395571417</v>
      </c>
      <c r="AO20" s="6">
        <v>1.037233341778566</v>
      </c>
      <c r="AP20" s="6">
        <v>1.0582080650215828</v>
      </c>
      <c r="AQ20" s="6">
        <v>1.0784937896019906</v>
      </c>
      <c r="AR20" s="6">
        <v>1.0933122231797503</v>
      </c>
      <c r="AS20" s="6">
        <v>1.105130018225458</v>
      </c>
      <c r="AT20" s="6">
        <v>1.114481544487083</v>
      </c>
      <c r="AU20" s="6">
        <v>1.1190562542271538</v>
      </c>
      <c r="AV20" s="6">
        <v>1.1243847874720359</v>
      </c>
      <c r="AW20" s="6">
        <v>1.1302051143386898</v>
      </c>
      <c r="AX20" s="6">
        <v>1.1370680638320332</v>
      </c>
      <c r="AY20" s="6">
        <v>1.1435947849657357</v>
      </c>
      <c r="AZ20" s="6">
        <v>1.1480239407182216</v>
      </c>
      <c r="BA20" s="6">
        <v>1.1517844467789102</v>
      </c>
      <c r="BB20" s="6">
        <v>1.1526936503443721</v>
      </c>
      <c r="BC20" s="6">
        <v>1.1551899497108846</v>
      </c>
      <c r="BD20" s="6">
        <v>1.158870413761304</v>
      </c>
      <c r="BE20" s="6">
        <v>1.1626766792765324</v>
      </c>
      <c r="BF20" s="6">
        <v>1.1680746663652888</v>
      </c>
      <c r="BG20" s="6">
        <v>1.1765321911087629</v>
      </c>
      <c r="BH20" s="6">
        <v>1.1844280903552915</v>
      </c>
      <c r="BI20" s="6">
        <v>1.1917508178068554</v>
      </c>
      <c r="BJ20" s="6">
        <v>1.1981911801029812</v>
      </c>
      <c r="BK20" s="6">
        <v>1.2046780286809977</v>
      </c>
      <c r="BL20" s="6">
        <v>1.210324228017188</v>
      </c>
      <c r="BM20" s="6">
        <v>1.2173937920183093</v>
      </c>
      <c r="BN20" s="6">
        <v>1.2235014689610439</v>
      </c>
      <c r="BO20" s="6">
        <v>1.2314711519208215</v>
      </c>
      <c r="BP20" s="6">
        <v>1.238903070944144</v>
      </c>
      <c r="BQ20" s="6">
        <v>1.2455845008131936</v>
      </c>
      <c r="BR20" s="6">
        <v>1.2516134543107702</v>
      </c>
      <c r="BS20" s="6">
        <v>1.2570649807877949</v>
      </c>
      <c r="BT20" s="6">
        <v>1.258659070329007</v>
      </c>
      <c r="BU20" s="6">
        <v>1.2594669747954419</v>
      </c>
      <c r="BV20" s="6">
        <v>1.2575818503174885</v>
      </c>
      <c r="BW20" s="6">
        <v>1.2574869246375193</v>
      </c>
      <c r="BX20" s="6">
        <v>1.2575256720094077</v>
      </c>
      <c r="BY20" s="6">
        <v>1.2587460266273551</v>
      </c>
      <c r="BZ20" s="6">
        <v>1.2592358264792451</v>
      </c>
      <c r="CA20" s="6">
        <v>1.2622635138218357</v>
      </c>
      <c r="CB20" s="6">
        <v>1.2636247148738176</v>
      </c>
      <c r="CC20" s="6">
        <v>1.2647439670394349</v>
      </c>
    </row>
    <row r="21" spans="1:81" x14ac:dyDescent="0.25">
      <c r="A21" s="2" t="str">
        <f>"Intensiteit veroudering in % (80+)/(67+)"</f>
        <v>Intensiteit veroudering in % (80+)/(67+)</v>
      </c>
      <c r="B21" s="6">
        <v>0.26286941708021627</v>
      </c>
      <c r="C21" s="6">
        <v>0.26039458666231863</v>
      </c>
      <c r="D21" s="6">
        <v>0.26211570364618264</v>
      </c>
      <c r="E21" s="6">
        <v>0.26217467943179068</v>
      </c>
      <c r="F21" s="6">
        <v>0.26450439424073979</v>
      </c>
      <c r="G21" s="6">
        <v>0.25904118296477202</v>
      </c>
      <c r="H21" s="6">
        <v>0.25095369639568532</v>
      </c>
      <c r="I21" s="6">
        <v>0.2391514760445233</v>
      </c>
      <c r="J21" s="6">
        <v>0.23063402584241197</v>
      </c>
      <c r="K21" s="6">
        <v>0.22969428223464386</v>
      </c>
      <c r="L21" s="6">
        <v>0.24079899583146086</v>
      </c>
      <c r="M21" s="6">
        <v>0.25093673218673218</v>
      </c>
      <c r="N21" s="6">
        <v>0.26069539157823918</v>
      </c>
      <c r="O21" s="6">
        <v>0.27023453055889102</v>
      </c>
      <c r="P21" s="6">
        <v>0.27943059426075167</v>
      </c>
      <c r="Q21" s="6">
        <v>0.29026049592695374</v>
      </c>
      <c r="R21" s="6">
        <v>0.30010187960488433</v>
      </c>
      <c r="S21" s="6">
        <v>0.30990930270040584</v>
      </c>
      <c r="T21" s="6">
        <v>0.32058957649931596</v>
      </c>
      <c r="U21" s="6">
        <v>0.33151157138016885</v>
      </c>
      <c r="V21" s="6">
        <v>0.34105411391940854</v>
      </c>
      <c r="W21" s="6">
        <v>0.34910041474385184</v>
      </c>
      <c r="X21" s="6">
        <v>0.3530955868490131</v>
      </c>
      <c r="Y21" s="6">
        <v>0.34564856936354749</v>
      </c>
      <c r="Z21" s="6">
        <v>0.3403862832284798</v>
      </c>
      <c r="AA21" s="6">
        <v>0.33062820564327133</v>
      </c>
      <c r="AB21" s="6">
        <v>0.3260321894294404</v>
      </c>
      <c r="AC21" s="6">
        <v>0.32190801898831095</v>
      </c>
      <c r="AD21" s="6">
        <v>0.31778447531983545</v>
      </c>
      <c r="AE21" s="6">
        <v>0.31315985857770273</v>
      </c>
      <c r="AF21" s="6">
        <v>0.30509488596932061</v>
      </c>
      <c r="AG21" s="6">
        <v>0.29481543997843185</v>
      </c>
      <c r="AH21" s="6">
        <v>0.28532069016978728</v>
      </c>
      <c r="AI21" s="6">
        <v>0.27876265062944594</v>
      </c>
      <c r="AJ21" s="6">
        <v>0.27435461770348041</v>
      </c>
      <c r="AK21" s="6">
        <v>0.27212517415068055</v>
      </c>
      <c r="AL21" s="6">
        <v>0.28021862958619537</v>
      </c>
      <c r="AM21" s="6">
        <v>0.28890411799603133</v>
      </c>
      <c r="AN21" s="6">
        <v>0.29797177866323138</v>
      </c>
      <c r="AO21" s="6">
        <v>0.30523014391933484</v>
      </c>
      <c r="AP21" s="6">
        <v>0.31117033980072412</v>
      </c>
      <c r="AQ21" s="6">
        <v>0.31576391029413137</v>
      </c>
      <c r="AR21" s="6">
        <v>0.3221454365479442</v>
      </c>
      <c r="AS21" s="6">
        <v>0.32849096561979002</v>
      </c>
      <c r="AT21" s="6">
        <v>0.33396341950427305</v>
      </c>
      <c r="AU21" s="6">
        <v>0.33999036482284412</v>
      </c>
      <c r="AV21" s="6">
        <v>0.3466841986885586</v>
      </c>
      <c r="AW21" s="6">
        <v>0.35310804460204215</v>
      </c>
      <c r="AX21" s="6">
        <v>0.3589180978100342</v>
      </c>
      <c r="AY21" s="6">
        <v>0.36527595790317063</v>
      </c>
      <c r="AZ21" s="6">
        <v>0.37247291895962464</v>
      </c>
      <c r="BA21" s="6">
        <v>0.38030911824882291</v>
      </c>
      <c r="BB21" s="6">
        <v>0.38769296249611213</v>
      </c>
      <c r="BC21" s="6">
        <v>0.39555700485060941</v>
      </c>
      <c r="BD21" s="6">
        <v>0.40341204365337147</v>
      </c>
      <c r="BE21" s="6">
        <v>0.4092494718865588</v>
      </c>
      <c r="BF21" s="6">
        <v>0.41372303970973595</v>
      </c>
      <c r="BG21" s="6">
        <v>0.41691057953697985</v>
      </c>
      <c r="BH21" s="6">
        <v>0.41933345579133158</v>
      </c>
      <c r="BI21" s="6">
        <v>0.42163134109859335</v>
      </c>
      <c r="BJ21" s="6">
        <v>0.42459008594716313</v>
      </c>
      <c r="BK21" s="6">
        <v>0.4276201459761762</v>
      </c>
      <c r="BL21" s="6">
        <v>0.4301986900938346</v>
      </c>
      <c r="BM21" s="6">
        <v>0.43065281759646568</v>
      </c>
      <c r="BN21" s="6">
        <v>0.4306719577132076</v>
      </c>
      <c r="BO21" s="6">
        <v>0.42770977058217774</v>
      </c>
      <c r="BP21" s="6">
        <v>0.42510283319878522</v>
      </c>
      <c r="BQ21" s="6">
        <v>0.42300820085215557</v>
      </c>
      <c r="BR21" s="6">
        <v>0.42068625592417064</v>
      </c>
      <c r="BS21" s="6">
        <v>0.41927663675239413</v>
      </c>
      <c r="BT21" s="6">
        <v>0.42048741737735879</v>
      </c>
      <c r="BU21" s="6">
        <v>0.42108914066637326</v>
      </c>
      <c r="BV21" s="6">
        <v>0.42245885913576298</v>
      </c>
      <c r="BW21" s="6">
        <v>0.42303251876082354</v>
      </c>
      <c r="BX21" s="6">
        <v>0.42430177676000852</v>
      </c>
      <c r="BY21" s="6">
        <v>0.42499524220820095</v>
      </c>
      <c r="BZ21" s="6">
        <v>0.42743444670176434</v>
      </c>
      <c r="CA21" s="6">
        <v>0.42912298459981202</v>
      </c>
      <c r="CB21" s="6">
        <v>0.43341148380415395</v>
      </c>
      <c r="CC21" s="6">
        <v>0.43824818145369149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0.56911460281368853</v>
      </c>
      <c r="C23" s="6">
        <v>0.57236172378690198</v>
      </c>
      <c r="D23" s="6">
        <v>0.57609222054269826</v>
      </c>
      <c r="E23" s="6">
        <v>0.57936423812012738</v>
      </c>
      <c r="F23" s="6">
        <v>0.58073483288337124</v>
      </c>
      <c r="G23" s="6">
        <v>0.58262256255267209</v>
      </c>
      <c r="H23" s="6">
        <v>0.58583060826439093</v>
      </c>
      <c r="I23" s="6">
        <v>0.59010424026348107</v>
      </c>
      <c r="J23" s="6">
        <v>0.59272883485191974</v>
      </c>
      <c r="K23" s="6">
        <v>0.59379218727559957</v>
      </c>
      <c r="L23" s="6">
        <v>0.59436958201012791</v>
      </c>
      <c r="M23" s="6">
        <v>0.59295545665731042</v>
      </c>
      <c r="N23" s="6">
        <v>0.58960884035618366</v>
      </c>
      <c r="O23" s="6">
        <v>0.58758137627125773</v>
      </c>
      <c r="P23" s="6">
        <v>0.58551116799643843</v>
      </c>
      <c r="Q23" s="6">
        <v>0.58374719392160246</v>
      </c>
      <c r="R23" s="6">
        <v>0.58109393823239519</v>
      </c>
      <c r="S23" s="6">
        <v>0.57589261526792002</v>
      </c>
      <c r="T23" s="6">
        <v>0.56774940365269</v>
      </c>
      <c r="U23" s="6">
        <v>0.56022279411035969</v>
      </c>
      <c r="V23" s="6">
        <v>0.55521454384156765</v>
      </c>
      <c r="W23" s="6">
        <v>0.55267762143002674</v>
      </c>
      <c r="X23" s="6">
        <v>0.55039703836055776</v>
      </c>
      <c r="Y23" s="6">
        <v>0.55491507482076696</v>
      </c>
      <c r="Z23" s="6">
        <v>0.56024700294340901</v>
      </c>
      <c r="AA23" s="6">
        <v>0.56645031556094916</v>
      </c>
      <c r="AB23" s="6">
        <v>0.57095075320323219</v>
      </c>
      <c r="AC23" s="6">
        <v>0.57438255344285327</v>
      </c>
      <c r="AD23" s="6">
        <v>0.57567472076952708</v>
      </c>
      <c r="AE23" s="6">
        <v>0.57934661709092061</v>
      </c>
      <c r="AF23" s="6">
        <v>0.58429046383650296</v>
      </c>
      <c r="AG23" s="6">
        <v>0.58819929155157813</v>
      </c>
      <c r="AH23" s="6">
        <v>0.59236744236142347</v>
      </c>
      <c r="AI23" s="6">
        <v>0.59807073954983925</v>
      </c>
      <c r="AJ23" s="6">
        <v>0.60364812509305632</v>
      </c>
      <c r="AK23" s="6">
        <v>0.60922799125669214</v>
      </c>
      <c r="AL23" s="6">
        <v>0.61605328480805988</v>
      </c>
      <c r="AM23" s="6">
        <v>0.62331859909436793</v>
      </c>
      <c r="AN23" s="6">
        <v>0.63163229962089795</v>
      </c>
      <c r="AO23" s="6">
        <v>0.63941981964788397</v>
      </c>
      <c r="AP23" s="6">
        <v>0.64877335313217965</v>
      </c>
      <c r="AQ23" s="6">
        <v>0.65904125515849188</v>
      </c>
      <c r="AR23" s="6">
        <v>0.66858483410198721</v>
      </c>
      <c r="AS23" s="6">
        <v>0.67773709287486938</v>
      </c>
      <c r="AT23" s="6">
        <v>0.68676397838754655</v>
      </c>
      <c r="AU23" s="6">
        <v>0.69586825807614561</v>
      </c>
      <c r="AV23" s="6">
        <v>0.70423298165965897</v>
      </c>
      <c r="AW23" s="6">
        <v>0.71259618677193637</v>
      </c>
      <c r="AX23" s="6">
        <v>0.7208527001307663</v>
      </c>
      <c r="AY23" s="6">
        <v>0.72805632725304148</v>
      </c>
      <c r="AZ23" s="6">
        <v>0.73336079504910678</v>
      </c>
      <c r="BA23" s="6">
        <v>0.73750758222046342</v>
      </c>
      <c r="BB23" s="6">
        <v>0.73924172028796742</v>
      </c>
      <c r="BC23" s="6">
        <v>0.74056300016503629</v>
      </c>
      <c r="BD23" s="6">
        <v>0.74143341445048783</v>
      </c>
      <c r="BE23" s="6">
        <v>0.74147838178785408</v>
      </c>
      <c r="BF23" s="6">
        <v>0.7415577596453985</v>
      </c>
      <c r="BG23" s="6">
        <v>0.74228817622245313</v>
      </c>
      <c r="BH23" s="6">
        <v>0.74162127790766386</v>
      </c>
      <c r="BI23" s="6">
        <v>0.74091774525453391</v>
      </c>
      <c r="BJ23" s="6">
        <v>0.74026937965895634</v>
      </c>
      <c r="BK23" s="6">
        <v>0.73997904782589252</v>
      </c>
      <c r="BL23" s="6">
        <v>0.73965942169919308</v>
      </c>
      <c r="BM23" s="6">
        <v>0.74055779024105939</v>
      </c>
      <c r="BN23" s="6">
        <v>0.74155855724020336</v>
      </c>
      <c r="BO23" s="6">
        <v>0.74441048021044398</v>
      </c>
      <c r="BP23" s="6">
        <v>0.74763510289767487</v>
      </c>
      <c r="BQ23" s="6">
        <v>0.75092552541855373</v>
      </c>
      <c r="BR23" s="6">
        <v>0.7545121761171909</v>
      </c>
      <c r="BS23" s="6">
        <v>0.75857462299649792</v>
      </c>
      <c r="BT23" s="6">
        <v>0.76094928784344629</v>
      </c>
      <c r="BU23" s="6">
        <v>0.76372134671624403</v>
      </c>
      <c r="BV23" s="6">
        <v>0.76540900443880788</v>
      </c>
      <c r="BW23" s="6">
        <v>0.76853814398367726</v>
      </c>
      <c r="BX23" s="6">
        <v>0.7719239366518702</v>
      </c>
      <c r="BY23" s="6">
        <v>0.7758914809645433</v>
      </c>
      <c r="BZ23" s="6">
        <v>0.77920229722208167</v>
      </c>
      <c r="CA23" s="6">
        <v>0.78388916647165596</v>
      </c>
      <c r="CB23" s="6">
        <v>0.78692269052515851</v>
      </c>
      <c r="CC23" s="6">
        <v>0.78891636648098262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0.19998740913282254</v>
      </c>
      <c r="C24" s="6">
        <v>0.20358581313347399</v>
      </c>
      <c r="D24" s="6">
        <v>0.20788512055884123</v>
      </c>
      <c r="E24" s="6">
        <v>0.21150394929694838</v>
      </c>
      <c r="F24" s="6">
        <v>0.21404245410023359</v>
      </c>
      <c r="G24" s="6">
        <v>0.2171616634215803</v>
      </c>
      <c r="H24" s="6">
        <v>0.2204804338841477</v>
      </c>
      <c r="I24" s="6">
        <v>0.22460389062199951</v>
      </c>
      <c r="J24" s="6">
        <v>0.22797568336389759</v>
      </c>
      <c r="K24" s="6">
        <v>0.2299511704724975</v>
      </c>
      <c r="L24" s="6">
        <v>0.23077775870454612</v>
      </c>
      <c r="M24" s="6">
        <v>0.23166380288654806</v>
      </c>
      <c r="N24" s="6">
        <v>0.23082760105457459</v>
      </c>
      <c r="O24" s="6">
        <v>0.230644103923239</v>
      </c>
      <c r="P24" s="6">
        <v>0.23088989211110261</v>
      </c>
      <c r="Q24" s="6">
        <v>0.23148333621136247</v>
      </c>
      <c r="R24" s="6">
        <v>0.23178937137224839</v>
      </c>
      <c r="S24" s="6">
        <v>0.23110811616188981</v>
      </c>
      <c r="T24" s="6">
        <v>0.22743498727011774</v>
      </c>
      <c r="U24" s="6">
        <v>0.22425760073471843</v>
      </c>
      <c r="V24" s="6">
        <v>0.22234217427039438</v>
      </c>
      <c r="W24" s="6">
        <v>0.22145395862372297</v>
      </c>
      <c r="X24" s="6">
        <v>0.22158628956324172</v>
      </c>
      <c r="Y24" s="6">
        <v>0.22634845787422411</v>
      </c>
      <c r="Z24" s="6">
        <v>0.2326574275437748</v>
      </c>
      <c r="AA24" s="6">
        <v>0.23910586261331215</v>
      </c>
      <c r="AB24" s="6">
        <v>0.24496771986147839</v>
      </c>
      <c r="AC24" s="6">
        <v>0.25021632581381614</v>
      </c>
      <c r="AD24" s="6">
        <v>0.25452386787918529</v>
      </c>
      <c r="AE24" s="6">
        <v>0.25976737534560013</v>
      </c>
      <c r="AF24" s="6">
        <v>0.26538421234801551</v>
      </c>
      <c r="AG24" s="6">
        <v>0.27053913749417291</v>
      </c>
      <c r="AH24" s="6">
        <v>0.2759460709466095</v>
      </c>
      <c r="AI24" s="6">
        <v>0.28234362377837263</v>
      </c>
      <c r="AJ24" s="6">
        <v>0.28898941612891987</v>
      </c>
      <c r="AK24" s="6">
        <v>0.29559349954065955</v>
      </c>
      <c r="AL24" s="6">
        <v>0.30276727207017567</v>
      </c>
      <c r="AM24" s="6">
        <v>0.31023135822605263</v>
      </c>
      <c r="AN24" s="6">
        <v>0.31820738438658874</v>
      </c>
      <c r="AO24" s="6">
        <v>0.32555306391844396</v>
      </c>
      <c r="AP24" s="6">
        <v>0.33356063768429972</v>
      </c>
      <c r="AQ24" s="6">
        <v>0.34196489031417293</v>
      </c>
      <c r="AR24" s="6">
        <v>0.34919395361192634</v>
      </c>
      <c r="AS24" s="6">
        <v>0.35579161349484739</v>
      </c>
      <c r="AT24" s="6">
        <v>0.3619732606921896</v>
      </c>
      <c r="AU24" s="6">
        <v>0.36748232840202405</v>
      </c>
      <c r="AV24" s="6">
        <v>0.37273325250857686</v>
      </c>
      <c r="AW24" s="6">
        <v>0.37807619995218927</v>
      </c>
      <c r="AX24" s="6">
        <v>0.38354350894001582</v>
      </c>
      <c r="AY24" s="6">
        <v>0.38841362408949603</v>
      </c>
      <c r="AZ24" s="6">
        <v>0.39194896013077829</v>
      </c>
      <c r="BA24" s="6">
        <v>0.3947652674293759</v>
      </c>
      <c r="BB24" s="6">
        <v>0.39583859826467865</v>
      </c>
      <c r="BC24" s="6">
        <v>0.39694456399685463</v>
      </c>
      <c r="BD24" s="6">
        <v>0.39799760203471557</v>
      </c>
      <c r="BE24" s="6">
        <v>0.39862621674028142</v>
      </c>
      <c r="BF24" s="6">
        <v>0.39952260230065745</v>
      </c>
      <c r="BG24" s="6">
        <v>0.40124650486342822</v>
      </c>
      <c r="BH24" s="6">
        <v>0.40211764252498522</v>
      </c>
      <c r="BI24" s="6">
        <v>0.40286939631132568</v>
      </c>
      <c r="BJ24" s="6">
        <v>0.40350641456313785</v>
      </c>
      <c r="BK24" s="6">
        <v>0.40433863312615381</v>
      </c>
      <c r="BL24" s="6">
        <v>0.4050209952079275</v>
      </c>
      <c r="BM24" s="6">
        <v>0.40658112226861448</v>
      </c>
      <c r="BN24" s="6">
        <v>0.40804919482601754</v>
      </c>
      <c r="BO24" s="6">
        <v>0.41081419796871971</v>
      </c>
      <c r="BP24" s="6">
        <v>0.41370590667642099</v>
      </c>
      <c r="BQ24" s="6">
        <v>0.41652460434583483</v>
      </c>
      <c r="BR24" s="6">
        <v>0.41941372719263931</v>
      </c>
      <c r="BS24" s="6">
        <v>0.4224856625751065</v>
      </c>
      <c r="BT24" s="6">
        <v>0.42404616782870108</v>
      </c>
      <c r="BU24" s="6">
        <v>0.42571182711023753</v>
      </c>
      <c r="BV24" s="6">
        <v>0.42636968928344959</v>
      </c>
      <c r="BW24" s="6">
        <v>0.42809845611833997</v>
      </c>
      <c r="BX24" s="6">
        <v>0.42999031161150197</v>
      </c>
      <c r="BY24" s="6">
        <v>0.43238607052091543</v>
      </c>
      <c r="BZ24" s="6">
        <v>0.43430589991398066</v>
      </c>
      <c r="CA24" s="6">
        <v>0.43738259830119347</v>
      </c>
      <c r="CB24" s="6">
        <v>0.43928437161370221</v>
      </c>
      <c r="CC24" s="6">
        <v>0.44056954319204106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5.0003147914969261</v>
      </c>
      <c r="C25" s="6">
        <v>4.9119336195807746</v>
      </c>
      <c r="D25" s="6">
        <v>4.8103490875719173</v>
      </c>
      <c r="E25" s="6">
        <v>4.7280441018905748</v>
      </c>
      <c r="F25" s="6">
        <v>4.6719703537491286</v>
      </c>
      <c r="G25" s="6">
        <v>4.6048643404369205</v>
      </c>
      <c r="H25" s="6">
        <v>4.5355498553012366</v>
      </c>
      <c r="I25" s="6">
        <v>4.452282626230037</v>
      </c>
      <c r="J25" s="6">
        <v>4.3864327337218141</v>
      </c>
      <c r="K25" s="6">
        <v>4.3487493364144525</v>
      </c>
      <c r="L25" s="6">
        <v>4.3331732035765755</v>
      </c>
      <c r="M25" s="6">
        <v>4.3166001228501232</v>
      </c>
      <c r="N25" s="6">
        <v>4.3322375462524079</v>
      </c>
      <c r="O25" s="6">
        <v>4.3356842121262789</v>
      </c>
      <c r="P25" s="6">
        <v>4.3310687655343827</v>
      </c>
      <c r="Q25" s="6">
        <v>4.3199653865664072</v>
      </c>
      <c r="R25" s="6">
        <v>4.3142616681677914</v>
      </c>
      <c r="S25" s="6">
        <v>4.326979149877654</v>
      </c>
      <c r="T25" s="6">
        <v>4.3968608876009476</v>
      </c>
      <c r="U25" s="6">
        <v>4.459157668341116</v>
      </c>
      <c r="V25" s="6">
        <v>4.4975722814686598</v>
      </c>
      <c r="W25" s="6">
        <v>4.515611309071792</v>
      </c>
      <c r="X25" s="6">
        <v>4.5129145939988105</v>
      </c>
      <c r="Y25" s="6">
        <v>4.4179669231750349</v>
      </c>
      <c r="Z25" s="6">
        <v>4.2981649481697666</v>
      </c>
      <c r="AA25" s="6">
        <v>4.1822479343269992</v>
      </c>
      <c r="AB25" s="6">
        <v>4.082170502160321</v>
      </c>
      <c r="AC25" s="6">
        <v>3.9965417793884948</v>
      </c>
      <c r="AD25" s="6">
        <v>3.9289046183860035</v>
      </c>
      <c r="AE25" s="6">
        <v>3.8495981208940435</v>
      </c>
      <c r="AF25" s="6">
        <v>3.7681216646325413</v>
      </c>
      <c r="AG25" s="6">
        <v>3.6963228657500204</v>
      </c>
      <c r="AH25" s="6">
        <v>3.6238964974916485</v>
      </c>
      <c r="AI25" s="6">
        <v>3.5417835424006463</v>
      </c>
      <c r="AJ25" s="6">
        <v>3.4603343381748424</v>
      </c>
      <c r="AK25" s="6">
        <v>3.3830243275104492</v>
      </c>
      <c r="AL25" s="6">
        <v>3.3028668956274081</v>
      </c>
      <c r="AM25" s="6">
        <v>3.2234007732749625</v>
      </c>
      <c r="AN25" s="6">
        <v>3.142604631654633</v>
      </c>
      <c r="AO25" s="6">
        <v>3.0716958641510907</v>
      </c>
      <c r="AP25" s="6">
        <v>2.9979556549069057</v>
      </c>
      <c r="AQ25" s="6">
        <v>2.9242768141526794</v>
      </c>
      <c r="AR25" s="6">
        <v>2.8637380162410868</v>
      </c>
      <c r="AS25" s="6">
        <v>2.8106339836885503</v>
      </c>
      <c r="AT25" s="6">
        <v>2.7626350026179636</v>
      </c>
      <c r="AU25" s="6">
        <v>2.7212192878728159</v>
      </c>
      <c r="AV25" s="6">
        <v>2.6828837869167286</v>
      </c>
      <c r="AW25" s="6">
        <v>2.6449694535822617</v>
      </c>
      <c r="AX25" s="6">
        <v>2.6072661293725474</v>
      </c>
      <c r="AY25" s="6">
        <v>2.5745749839341006</v>
      </c>
      <c r="AZ25" s="6">
        <v>2.5513526038347911</v>
      </c>
      <c r="BA25" s="6">
        <v>2.5331509190557187</v>
      </c>
      <c r="BB25" s="6">
        <v>2.5262821876995107</v>
      </c>
      <c r="BC25" s="6">
        <v>2.519243467981902</v>
      </c>
      <c r="BD25" s="6">
        <v>2.5125779524490062</v>
      </c>
      <c r="BE25" s="6">
        <v>2.5086157357571244</v>
      </c>
      <c r="BF25" s="6">
        <v>2.5029873009473897</v>
      </c>
      <c r="BG25" s="6">
        <v>2.4922335469074519</v>
      </c>
      <c r="BH25" s="6">
        <v>2.4868344341242521</v>
      </c>
      <c r="BI25" s="6">
        <v>2.4821940042008785</v>
      </c>
      <c r="BJ25" s="6">
        <v>2.4782753480701532</v>
      </c>
      <c r="BK25" s="6">
        <v>2.4731745078833454</v>
      </c>
      <c r="BL25" s="6">
        <v>2.4690078090559857</v>
      </c>
      <c r="BM25" s="6">
        <v>2.4595337688583916</v>
      </c>
      <c r="BN25" s="6">
        <v>2.4506848994675168</v>
      </c>
      <c r="BO25" s="6">
        <v>2.4341904562805357</v>
      </c>
      <c r="BP25" s="6">
        <v>2.41717602737093</v>
      </c>
      <c r="BQ25" s="6">
        <v>2.4008185580550085</v>
      </c>
      <c r="BR25" s="6">
        <v>2.3842805687203792</v>
      </c>
      <c r="BS25" s="6">
        <v>2.3669442269469374</v>
      </c>
      <c r="BT25" s="6">
        <v>2.3582337864776153</v>
      </c>
      <c r="BU25" s="6">
        <v>2.349006854679307</v>
      </c>
      <c r="BV25" s="6">
        <v>2.3453824817626807</v>
      </c>
      <c r="BW25" s="6">
        <v>2.3359112505735555</v>
      </c>
      <c r="BX25" s="6">
        <v>2.3256337945202454</v>
      </c>
      <c r="BY25" s="6">
        <v>2.3127479541495264</v>
      </c>
      <c r="BZ25" s="6">
        <v>2.3025245574560733</v>
      </c>
      <c r="CA25" s="6">
        <v>2.2863278143301278</v>
      </c>
      <c r="CB25" s="6">
        <v>2.2764297221103504</v>
      </c>
      <c r="CC25" s="6">
        <v>2.2697892204593622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0.52501385659681987</v>
      </c>
      <c r="C27" s="6">
        <v>0.53019616288878124</v>
      </c>
      <c r="D27" s="6">
        <v>0.53411517666469066</v>
      </c>
      <c r="E27" s="6">
        <v>0.53724074139955169</v>
      </c>
      <c r="F27" s="6">
        <v>0.53966594487700636</v>
      </c>
      <c r="G27" s="6">
        <v>0.54163555750565273</v>
      </c>
      <c r="H27" s="6">
        <v>0.54469787660808178</v>
      </c>
      <c r="I27" s="6">
        <v>0.54672268078297581</v>
      </c>
      <c r="J27" s="6">
        <v>0.54707804730947518</v>
      </c>
      <c r="K27" s="6">
        <v>0.54684587051743538</v>
      </c>
      <c r="L27" s="6">
        <v>0.54621755476325906</v>
      </c>
      <c r="M27" s="6">
        <v>0.54342903035671819</v>
      </c>
      <c r="N27" s="6">
        <v>0.54051243813426275</v>
      </c>
      <c r="O27" s="6">
        <v>0.53791503798465667</v>
      </c>
      <c r="P27" s="6">
        <v>0.5346339000168322</v>
      </c>
      <c r="Q27" s="6">
        <v>0.52912538805507303</v>
      </c>
      <c r="R27" s="6">
        <v>0.52161798078474897</v>
      </c>
      <c r="S27" s="6">
        <v>0.51555513581638002</v>
      </c>
      <c r="T27" s="6">
        <v>0.51269279687005698</v>
      </c>
      <c r="U27" s="6">
        <v>0.51046783850168864</v>
      </c>
      <c r="V27" s="6">
        <v>0.51048200098833008</v>
      </c>
      <c r="W27" s="6">
        <v>0.51608594327289259</v>
      </c>
      <c r="X27" s="6">
        <v>0.52186023330199927</v>
      </c>
      <c r="Y27" s="6">
        <v>0.52691826712572565</v>
      </c>
      <c r="Z27" s="6">
        <v>0.53269778344109364</v>
      </c>
      <c r="AA27" s="6">
        <v>0.5362420786202825</v>
      </c>
      <c r="AB27" s="6">
        <v>0.54012182161879174</v>
      </c>
      <c r="AC27" s="6">
        <v>0.54442944443226349</v>
      </c>
      <c r="AD27" s="6">
        <v>0.54832242264252451</v>
      </c>
      <c r="AE27" s="6">
        <v>0.55123246965256123</v>
      </c>
      <c r="AF27" s="6">
        <v>0.5550672464039148</v>
      </c>
      <c r="AG27" s="6">
        <v>0.55951024170294394</v>
      </c>
      <c r="AH27" s="6">
        <v>0.56461151540429666</v>
      </c>
      <c r="AI27" s="6">
        <v>0.57009243985184721</v>
      </c>
      <c r="AJ27" s="6">
        <v>0.57626918094858515</v>
      </c>
      <c r="AK27" s="6">
        <v>0.58336112608976176</v>
      </c>
      <c r="AL27" s="6">
        <v>0.59125899011087801</v>
      </c>
      <c r="AM27" s="6">
        <v>0.59905913978494618</v>
      </c>
      <c r="AN27" s="6">
        <v>0.60826653887234039</v>
      </c>
      <c r="AO27" s="6">
        <v>0.6192299838205495</v>
      </c>
      <c r="AP27" s="6">
        <v>0.62946832062631286</v>
      </c>
      <c r="AQ27" s="6">
        <v>0.63930628540769141</v>
      </c>
      <c r="AR27" s="6">
        <v>0.64999113845530621</v>
      </c>
      <c r="AS27" s="6">
        <v>0.65894456509677723</v>
      </c>
      <c r="AT27" s="6">
        <v>0.66749656238984567</v>
      </c>
      <c r="AU27" s="6">
        <v>0.67604710792703493</v>
      </c>
      <c r="AV27" s="6">
        <v>0.684425223801162</v>
      </c>
      <c r="AW27" s="6">
        <v>0.69180077802137485</v>
      </c>
      <c r="AX27" s="6">
        <v>0.69736577454401494</v>
      </c>
      <c r="AY27" s="6">
        <v>0.70181873904590419</v>
      </c>
      <c r="AZ27" s="6">
        <v>0.70377348865976752</v>
      </c>
      <c r="BA27" s="6">
        <v>0.70538437537807153</v>
      </c>
      <c r="BB27" s="6">
        <v>0.70661300219045164</v>
      </c>
      <c r="BC27" s="6">
        <v>0.70685376642993591</v>
      </c>
      <c r="BD27" s="6">
        <v>0.70689600557508947</v>
      </c>
      <c r="BE27" s="6">
        <v>0.70735842551266681</v>
      </c>
      <c r="BF27" s="6">
        <v>0.70707887200310704</v>
      </c>
      <c r="BG27" s="6">
        <v>0.70674618058948313</v>
      </c>
      <c r="BH27" s="6">
        <v>0.70614865757665368</v>
      </c>
      <c r="BI27" s="6">
        <v>0.70602425533117852</v>
      </c>
      <c r="BJ27" s="6">
        <v>0.70576337517599952</v>
      </c>
      <c r="BK27" s="6">
        <v>0.70665743545724247</v>
      </c>
      <c r="BL27" s="6">
        <v>0.7076668367139356</v>
      </c>
      <c r="BM27" s="6">
        <v>0.71031573413114435</v>
      </c>
      <c r="BN27" s="6">
        <v>0.71326592245558362</v>
      </c>
      <c r="BO27" s="6">
        <v>0.71647261345852897</v>
      </c>
      <c r="BP27" s="6">
        <v>0.72007688767699662</v>
      </c>
      <c r="BQ27" s="6">
        <v>0.72402465223191637</v>
      </c>
      <c r="BR27" s="6">
        <v>0.72647042255284255</v>
      </c>
      <c r="BS27" s="6">
        <v>0.72918712663810092</v>
      </c>
      <c r="BT27" s="6">
        <v>0.73079710144927534</v>
      </c>
      <c r="BU27" s="6">
        <v>0.73389709876196363</v>
      </c>
      <c r="BV27" s="6">
        <v>0.73708363620481498</v>
      </c>
      <c r="BW27" s="6">
        <v>0.74077469773939941</v>
      </c>
      <c r="BX27" s="6">
        <v>0.74386459099350621</v>
      </c>
      <c r="BY27" s="6">
        <v>0.74823187791701196</v>
      </c>
      <c r="BZ27" s="6">
        <v>0.75102709028434844</v>
      </c>
      <c r="CA27" s="6">
        <v>0.75287508117967661</v>
      </c>
      <c r="CB27" s="6">
        <v>0.75534093871420238</v>
      </c>
      <c r="CC27" s="6">
        <v>0.75814851785946791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0.22843589614390705</v>
      </c>
      <c r="C28" s="6">
        <v>0.23214343401712162</v>
      </c>
      <c r="D28" s="6">
        <v>0.23530294048324774</v>
      </c>
      <c r="E28" s="6">
        <v>0.23817994236721335</v>
      </c>
      <c r="F28" s="6">
        <v>0.24087692127767402</v>
      </c>
      <c r="G28" s="6">
        <v>0.244346389155258</v>
      </c>
      <c r="H28" s="6">
        <v>0.24797389636943418</v>
      </c>
      <c r="I28" s="6">
        <v>0.25075597910748648</v>
      </c>
      <c r="J28" s="6">
        <v>0.25171993015084893</v>
      </c>
      <c r="K28" s="6">
        <v>0.25225718098915229</v>
      </c>
      <c r="L28" s="6">
        <v>0.25200463354743835</v>
      </c>
      <c r="M28" s="6">
        <v>0.25187769072477656</v>
      </c>
      <c r="N28" s="6">
        <v>0.25177602123358656</v>
      </c>
      <c r="O28" s="6">
        <v>0.25212506919422267</v>
      </c>
      <c r="P28" s="6">
        <v>0.25206194243393371</v>
      </c>
      <c r="Q28" s="6">
        <v>0.25013588179784124</v>
      </c>
      <c r="R28" s="6">
        <v>0.24659352531018106</v>
      </c>
      <c r="S28" s="6">
        <v>0.24432945038411563</v>
      </c>
      <c r="T28" s="6">
        <v>0.2430483372177854</v>
      </c>
      <c r="U28" s="6">
        <v>0.24232422474669943</v>
      </c>
      <c r="V28" s="6">
        <v>0.2422549131409891</v>
      </c>
      <c r="W28" s="6">
        <v>0.24771531606636477</v>
      </c>
      <c r="X28" s="6">
        <v>0.25389414978518299</v>
      </c>
      <c r="Y28" s="6">
        <v>0.25982089138508352</v>
      </c>
      <c r="Z28" s="6">
        <v>0.26601223905485549</v>
      </c>
      <c r="AA28" s="6">
        <v>0.27122992570075555</v>
      </c>
      <c r="AB28" s="6">
        <v>0.27627738713631417</v>
      </c>
      <c r="AC28" s="6">
        <v>0.28181821029321019</v>
      </c>
      <c r="AD28" s="6">
        <v>0.28714144071162934</v>
      </c>
      <c r="AE28" s="6">
        <v>0.29194407768444908</v>
      </c>
      <c r="AF28" s="6">
        <v>0.29720572880140883</v>
      </c>
      <c r="AG28" s="6">
        <v>0.30329640216978371</v>
      </c>
      <c r="AH28" s="6">
        <v>0.30981031767276529</v>
      </c>
      <c r="AI28" s="6">
        <v>0.31639328955149554</v>
      </c>
      <c r="AJ28" s="6">
        <v>0.32350413511359105</v>
      </c>
      <c r="AK28" s="6">
        <v>0.33112238059764298</v>
      </c>
      <c r="AL28" s="6">
        <v>0.33926430925981421</v>
      </c>
      <c r="AM28" s="6">
        <v>0.34680857714428609</v>
      </c>
      <c r="AN28" s="6">
        <v>0.3550583688056555</v>
      </c>
      <c r="AO28" s="6">
        <v>0.36396223747663403</v>
      </c>
      <c r="AP28" s="6">
        <v>0.37166224204118525</v>
      </c>
      <c r="AQ28" s="6">
        <v>0.37870883239438841</v>
      </c>
      <c r="AR28" s="6">
        <v>0.38571139214867139</v>
      </c>
      <c r="AS28" s="6">
        <v>0.39160788167969185</v>
      </c>
      <c r="AT28" s="6">
        <v>0.39727976271756976</v>
      </c>
      <c r="AU28" s="6">
        <v>0.40314689096589068</v>
      </c>
      <c r="AV28" s="6">
        <v>0.40912350254793917</v>
      </c>
      <c r="AW28" s="6">
        <v>0.41442881806490317</v>
      </c>
      <c r="AX28" s="6">
        <v>0.41839200824971345</v>
      </c>
      <c r="AY28" s="6">
        <v>0.42160139701633575</v>
      </c>
      <c r="AZ28" s="6">
        <v>0.42297760009181856</v>
      </c>
      <c r="BA28" s="6">
        <v>0.42433793705069184</v>
      </c>
      <c r="BB28" s="6">
        <v>0.42563432491805675</v>
      </c>
      <c r="BC28" s="6">
        <v>0.42649606823937092</v>
      </c>
      <c r="BD28" s="6">
        <v>0.4275365073331433</v>
      </c>
      <c r="BE28" s="6">
        <v>0.4292989520498765</v>
      </c>
      <c r="BF28" s="6">
        <v>0.43039693340448304</v>
      </c>
      <c r="BG28" s="6">
        <v>0.43140505766545528</v>
      </c>
      <c r="BH28" s="6">
        <v>0.43214265489621151</v>
      </c>
      <c r="BI28" s="6">
        <v>0.43316277331222536</v>
      </c>
      <c r="BJ28" s="6">
        <v>0.43397315086878668</v>
      </c>
      <c r="BK28" s="6">
        <v>0.43559508406770531</v>
      </c>
      <c r="BL28" s="6">
        <v>0.43716649088160642</v>
      </c>
      <c r="BM28" s="6">
        <v>0.43996545044297913</v>
      </c>
      <c r="BN28" s="6">
        <v>0.44285879705695497</v>
      </c>
      <c r="BO28" s="6">
        <v>0.44574647887323943</v>
      </c>
      <c r="BP28" s="6">
        <v>0.44871285144962697</v>
      </c>
      <c r="BQ28" s="6">
        <v>0.45179160847044675</v>
      </c>
      <c r="BR28" s="6">
        <v>0.45336333535711382</v>
      </c>
      <c r="BS28" s="6">
        <v>0.45496512682575924</v>
      </c>
      <c r="BT28" s="6">
        <v>0.4555222388805597</v>
      </c>
      <c r="BU28" s="6">
        <v>0.45721813289380858</v>
      </c>
      <c r="BV28" s="6">
        <v>0.45895246503589221</v>
      </c>
      <c r="BW28" s="6">
        <v>0.46112945828538637</v>
      </c>
      <c r="BX28" s="6">
        <v>0.46284790168388779</v>
      </c>
      <c r="BY28" s="6">
        <v>0.46578722714838516</v>
      </c>
      <c r="BZ28" s="6">
        <v>0.46757507096260148</v>
      </c>
      <c r="CA28" s="6">
        <v>0.46867940475487624</v>
      </c>
      <c r="CB28" s="6">
        <v>0.47047742592201797</v>
      </c>
      <c r="CC28" s="6">
        <v>0.47275353872289771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4.3775957145107922</v>
      </c>
      <c r="C29" s="7">
        <v>4.3076816031171719</v>
      </c>
      <c r="D29" s="7">
        <v>4.2498406434967366</v>
      </c>
      <c r="E29" s="7">
        <v>4.1985063480209108</v>
      </c>
      <c r="F29" s="7">
        <v>4.1514977636534836</v>
      </c>
      <c r="G29" s="7">
        <v>4.0925507573782838</v>
      </c>
      <c r="H29" s="7">
        <v>4.0326825308668344</v>
      </c>
      <c r="I29" s="7">
        <v>3.9879408002923444</v>
      </c>
      <c r="J29" s="7">
        <v>3.9726691462242467</v>
      </c>
      <c r="K29" s="7">
        <v>3.9642082579326159</v>
      </c>
      <c r="L29" s="7">
        <v>3.9681810049407522</v>
      </c>
      <c r="M29" s="7">
        <v>3.9701809124996581</v>
      </c>
      <c r="N29" s="7">
        <v>3.9717841083533711</v>
      </c>
      <c r="O29" s="7">
        <v>3.9662854756805537</v>
      </c>
      <c r="P29" s="7">
        <v>3.9672787979966611</v>
      </c>
      <c r="Q29" s="7">
        <v>3.9978270722798412</v>
      </c>
      <c r="R29" s="7">
        <v>4.0552565147123643</v>
      </c>
      <c r="S29" s="7">
        <v>4.0928344840455306</v>
      </c>
      <c r="T29" s="7">
        <v>4.1144079052223343</v>
      </c>
      <c r="U29" s="7">
        <v>4.1267025657269558</v>
      </c>
      <c r="V29" s="7">
        <v>4.127883257492547</v>
      </c>
      <c r="W29" s="7">
        <v>4.0368920899993626</v>
      </c>
      <c r="X29" s="7">
        <v>3.9386492396382069</v>
      </c>
      <c r="Y29" s="7">
        <v>3.8488052083459623</v>
      </c>
      <c r="Z29" s="7">
        <v>3.7592255286937597</v>
      </c>
      <c r="AA29" s="7">
        <v>3.6869088004075441</v>
      </c>
      <c r="AB29" s="7">
        <v>3.6195506637921251</v>
      </c>
      <c r="AC29" s="7">
        <v>3.5483867382436953</v>
      </c>
      <c r="AD29" s="7">
        <v>3.4826042438237987</v>
      </c>
      <c r="AE29" s="7">
        <v>3.4253135324117139</v>
      </c>
      <c r="AF29" s="7">
        <v>3.3646726933322149</v>
      </c>
      <c r="AG29" s="7">
        <v>3.297104722792608</v>
      </c>
      <c r="AH29" s="7">
        <v>3.2277814616111078</v>
      </c>
      <c r="AI29" s="7">
        <v>3.1606232907706535</v>
      </c>
      <c r="AJ29" s="7">
        <v>3.0911505957995651</v>
      </c>
      <c r="AK29" s="7">
        <v>3.0200314403245696</v>
      </c>
      <c r="AL29" s="7">
        <v>2.9475543778293032</v>
      </c>
      <c r="AM29" s="7">
        <v>2.8834350298780542</v>
      </c>
      <c r="AN29" s="7">
        <v>2.8164383319953776</v>
      </c>
      <c r="AO29" s="7">
        <v>2.7475377856039223</v>
      </c>
      <c r="AP29" s="7">
        <v>2.6906149909335864</v>
      </c>
      <c r="AQ29" s="7">
        <v>2.6405510367357823</v>
      </c>
      <c r="AR29" s="7">
        <v>2.5926120419449594</v>
      </c>
      <c r="AS29" s="7">
        <v>2.55357475368162</v>
      </c>
      <c r="AT29" s="7">
        <v>2.51711789485464</v>
      </c>
      <c r="AU29" s="7">
        <v>2.4804854568123353</v>
      </c>
      <c r="AV29" s="7">
        <v>2.4442497039945161</v>
      </c>
      <c r="AW29" s="7">
        <v>2.4129596119046703</v>
      </c>
      <c r="AX29" s="7">
        <v>2.3901030141167494</v>
      </c>
      <c r="AY29" s="7">
        <v>2.3719086489679091</v>
      </c>
      <c r="AZ29" s="7">
        <v>2.3641913892908826</v>
      </c>
      <c r="BA29" s="7">
        <v>2.3566122957338576</v>
      </c>
      <c r="BB29" s="7">
        <v>2.3494345767168103</v>
      </c>
      <c r="BC29" s="7">
        <v>2.3446875</v>
      </c>
      <c r="BD29" s="7">
        <v>2.3389815439100832</v>
      </c>
      <c r="BE29" s="7">
        <v>2.3293790847265305</v>
      </c>
      <c r="BF29" s="7">
        <v>2.3234366288112218</v>
      </c>
      <c r="BG29" s="7">
        <v>2.3180071309582955</v>
      </c>
      <c r="BH29" s="7">
        <v>2.3140506697728598</v>
      </c>
      <c r="BI29" s="7">
        <v>2.3086009731477923</v>
      </c>
      <c r="BJ29" s="7">
        <v>2.304290018859608</v>
      </c>
      <c r="BK29" s="7">
        <v>2.2957100219353448</v>
      </c>
      <c r="BL29" s="7">
        <v>2.2874580299678557</v>
      </c>
      <c r="BM29" s="7">
        <v>2.2729057451969243</v>
      </c>
      <c r="BN29" s="7">
        <v>2.2580560816349604</v>
      </c>
      <c r="BO29" s="7">
        <v>2.2434277047522748</v>
      </c>
      <c r="BP29" s="7">
        <v>2.228596744598168</v>
      </c>
      <c r="BQ29" s="7">
        <v>2.2134098581103094</v>
      </c>
      <c r="BR29" s="7">
        <v>2.2057363752459187</v>
      </c>
      <c r="BS29" s="7">
        <v>2.1979706598105397</v>
      </c>
      <c r="BT29" s="7">
        <v>2.1952825013713659</v>
      </c>
      <c r="BU29" s="7">
        <v>2.1871398530737087</v>
      </c>
      <c r="BV29" s="7">
        <v>2.1788748861427192</v>
      </c>
      <c r="BW29" s="7">
        <v>2.1685884127166615</v>
      </c>
      <c r="BX29" s="7">
        <v>2.1605369633564249</v>
      </c>
      <c r="BY29" s="7">
        <v>2.1469030100334447</v>
      </c>
      <c r="BZ29" s="7">
        <v>2.138694002529455</v>
      </c>
      <c r="CA29" s="7">
        <v>2.1336546685319138</v>
      </c>
      <c r="CB29" s="7">
        <v>2.1255004914215605</v>
      </c>
      <c r="CC29" s="7">
        <v>2.1152670854699736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DAB0-F97D-4914-A01D-38991C86E8B3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3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1.5944686620626631</v>
      </c>
      <c r="C5" s="6">
        <v>1.6055592833934738</v>
      </c>
      <c r="D5" s="6">
        <v>1.5663304523303667</v>
      </c>
      <c r="E5" s="6">
        <v>1.5156444436684122</v>
      </c>
      <c r="F5" s="6">
        <v>1.522766938702439</v>
      </c>
      <c r="G5" s="6">
        <v>1.531432608630138</v>
      </c>
      <c r="H5" s="6">
        <v>1.566735617556674</v>
      </c>
      <c r="I5" s="6">
        <v>1.5595933397341326</v>
      </c>
      <c r="J5" s="6">
        <v>1.5644512366333672</v>
      </c>
      <c r="K5" s="6">
        <v>1.6232780127681756</v>
      </c>
      <c r="L5" s="6">
        <v>1.5953056020595784</v>
      </c>
      <c r="M5" s="6">
        <v>1.6201525537955965</v>
      </c>
      <c r="N5" s="6">
        <v>1.6697258599567271</v>
      </c>
      <c r="O5" s="6">
        <v>1.724329564105741</v>
      </c>
      <c r="P5" s="6">
        <v>1.7746642092656701</v>
      </c>
      <c r="Q5" s="6">
        <v>1.8205857461148018</v>
      </c>
      <c r="R5" s="6">
        <v>1.8546262601614749</v>
      </c>
      <c r="S5" s="6">
        <v>1.9214776681911487</v>
      </c>
      <c r="T5" s="6">
        <v>1.8855805358064783</v>
      </c>
      <c r="U5" s="6">
        <v>1.9164157461273199</v>
      </c>
      <c r="V5" s="6">
        <v>1.8751412085432035</v>
      </c>
      <c r="W5" s="6">
        <v>1.8140221517742212</v>
      </c>
      <c r="X5" s="6">
        <v>1.7953084229020912</v>
      </c>
      <c r="Y5" s="6">
        <v>1.7936294475572097</v>
      </c>
      <c r="Z5" s="6">
        <v>1.7184940562627187</v>
      </c>
      <c r="AA5" s="6">
        <v>1.7262242726485055</v>
      </c>
      <c r="AB5" s="6">
        <v>1.6969870060410777</v>
      </c>
      <c r="AC5" s="6">
        <v>1.6827431391446774</v>
      </c>
      <c r="AD5" s="6">
        <v>1.7006820615835911</v>
      </c>
      <c r="AE5" s="6">
        <v>1.71968161460557</v>
      </c>
      <c r="AF5" s="6">
        <v>1.7398302122834155</v>
      </c>
      <c r="AG5" s="6">
        <v>1.7593884371310142</v>
      </c>
      <c r="AH5" s="6">
        <v>1.7796685228855231</v>
      </c>
      <c r="AI5" s="6">
        <v>1.8018522766983061</v>
      </c>
      <c r="AJ5" s="6">
        <v>1.8244745236281086</v>
      </c>
      <c r="AK5" s="6">
        <v>1.849161064039557</v>
      </c>
      <c r="AL5" s="6">
        <v>1.8747024919965782</v>
      </c>
      <c r="AM5" s="6">
        <v>1.9008029746944588</v>
      </c>
      <c r="AN5" s="6">
        <v>1.9305903757997989</v>
      </c>
      <c r="AO5" s="6">
        <v>1.9624295316940812</v>
      </c>
      <c r="AP5" s="6">
        <v>1.9649126188159938</v>
      </c>
      <c r="AQ5" s="6">
        <v>1.9671707643461831</v>
      </c>
      <c r="AR5" s="6">
        <v>1.9698343884331884</v>
      </c>
      <c r="AS5" s="6">
        <v>1.972128936476399</v>
      </c>
      <c r="AT5" s="6">
        <v>1.9732866476541717</v>
      </c>
      <c r="AU5" s="6">
        <v>1.9751049659390265</v>
      </c>
      <c r="AV5" s="6">
        <v>1.9743140152213712</v>
      </c>
      <c r="AW5" s="6">
        <v>1.9732398626094561</v>
      </c>
      <c r="AX5" s="6">
        <v>1.9707928227952414</v>
      </c>
      <c r="AY5" s="6">
        <v>1.9685036491748622</v>
      </c>
      <c r="AZ5" s="6">
        <v>1.9647162539814671</v>
      </c>
      <c r="BA5" s="6">
        <v>1.9618346374997244</v>
      </c>
      <c r="BB5" s="6">
        <v>1.9596461240560603</v>
      </c>
      <c r="BC5" s="6">
        <v>1.9579963050384632</v>
      </c>
      <c r="BD5" s="6">
        <v>1.9567764919580706</v>
      </c>
      <c r="BE5" s="6">
        <v>1.9569161710342868</v>
      </c>
      <c r="BF5" s="6">
        <v>1.957959247379057</v>
      </c>
      <c r="BG5" s="6">
        <v>1.9588323918433073</v>
      </c>
      <c r="BH5" s="6">
        <v>1.9599920105338988</v>
      </c>
      <c r="BI5" s="6">
        <v>1.9613927559282358</v>
      </c>
      <c r="BJ5" s="6">
        <v>1.9620739591295475</v>
      </c>
      <c r="BK5" s="6">
        <v>1.9630200821593093</v>
      </c>
      <c r="BL5" s="6">
        <v>1.9637700162243121</v>
      </c>
      <c r="BM5" s="6">
        <v>1.9640758707808179</v>
      </c>
      <c r="BN5" s="6">
        <v>1.9638302785387691</v>
      </c>
      <c r="BO5" s="6">
        <v>1.9638508248689794</v>
      </c>
      <c r="BP5" s="6">
        <v>1.9634369018062023</v>
      </c>
      <c r="BQ5" s="6">
        <v>1.9629430990514767</v>
      </c>
      <c r="BR5" s="6">
        <v>1.9622508926130084</v>
      </c>
      <c r="BS5" s="6">
        <v>1.9611934516680436</v>
      </c>
      <c r="BT5" s="6">
        <v>1.9600502742122532</v>
      </c>
      <c r="BU5" s="6">
        <v>1.9590282783336208</v>
      </c>
      <c r="BV5" s="6">
        <v>1.9579183725521678</v>
      </c>
      <c r="BW5" s="6">
        <v>1.9567114251154609</v>
      </c>
      <c r="BX5" s="6">
        <v>1.9556788853617577</v>
      </c>
      <c r="BY5" s="6">
        <v>1.9543755745034832</v>
      </c>
      <c r="BZ5" s="6">
        <v>1.9531807160541337</v>
      </c>
      <c r="CA5" s="6">
        <v>1.951646111427525</v>
      </c>
      <c r="CB5" s="6">
        <v>1.9504705216117026</v>
      </c>
      <c r="CC5" s="6">
        <v>1.9491640876601128</v>
      </c>
    </row>
    <row r="6" spans="1:82" x14ac:dyDescent="0.25">
      <c r="A6" s="2" t="str">
        <f>"Levensverwachting bij de geboorte - Mannen"</f>
        <v>Levensverwachting bij de geboorte - Mannen</v>
      </c>
      <c r="B6" s="6">
        <v>73.741628073075432</v>
      </c>
      <c r="C6" s="6">
        <v>74.103654666721013</v>
      </c>
      <c r="D6" s="6">
        <v>73.823552112912836</v>
      </c>
      <c r="E6" s="6">
        <v>74.480957796707656</v>
      </c>
      <c r="F6" s="6">
        <v>74.424216035887653</v>
      </c>
      <c r="G6" s="6">
        <v>75.238628774735972</v>
      </c>
      <c r="H6" s="6">
        <v>75.27234453091225</v>
      </c>
      <c r="I6" s="6">
        <v>75.322217207515379</v>
      </c>
      <c r="J6" s="6">
        <v>75.530111610175013</v>
      </c>
      <c r="K6" s="6">
        <v>75.601797253279415</v>
      </c>
      <c r="L6" s="6">
        <v>76.324622449490846</v>
      </c>
      <c r="M6" s="6">
        <v>76.385303113719161</v>
      </c>
      <c r="N6" s="6">
        <v>76.845908724069162</v>
      </c>
      <c r="O6" s="6">
        <v>77.245284380581154</v>
      </c>
      <c r="P6" s="6">
        <v>77.560346187497203</v>
      </c>
      <c r="Q6" s="6">
        <v>77.688098189858039</v>
      </c>
      <c r="R6" s="6">
        <v>78.270912454813811</v>
      </c>
      <c r="S6" s="6">
        <v>78.057799633691715</v>
      </c>
      <c r="T6" s="6">
        <v>78.401704729328472</v>
      </c>
      <c r="U6" s="6">
        <v>78.557785605186965</v>
      </c>
      <c r="V6" s="6">
        <v>78.986508729375558</v>
      </c>
      <c r="W6" s="6">
        <v>78.64557856177241</v>
      </c>
      <c r="X6" s="6">
        <v>79.044986792913335</v>
      </c>
      <c r="Y6" s="6">
        <v>79.86923858581298</v>
      </c>
      <c r="Z6" s="6">
        <v>79.867435758569641</v>
      </c>
      <c r="AA6" s="6">
        <v>79.93470905532098</v>
      </c>
      <c r="AB6" s="6">
        <v>80.107736840437113</v>
      </c>
      <c r="AC6" s="6">
        <v>80.272071424153395</v>
      </c>
      <c r="AD6" s="6">
        <v>80.494769671558089</v>
      </c>
      <c r="AE6" s="6">
        <v>80.716150218678393</v>
      </c>
      <c r="AF6" s="6">
        <v>80.932830153322499</v>
      </c>
      <c r="AG6" s="6">
        <v>81.139668968433455</v>
      </c>
      <c r="AH6" s="6">
        <v>81.362656615399629</v>
      </c>
      <c r="AI6" s="6">
        <v>81.573183703811409</v>
      </c>
      <c r="AJ6" s="6">
        <v>81.792396784044286</v>
      </c>
      <c r="AK6" s="6">
        <v>82.006431994667324</v>
      </c>
      <c r="AL6" s="6">
        <v>82.204920934218165</v>
      </c>
      <c r="AM6" s="6">
        <v>82.413937851816385</v>
      </c>
      <c r="AN6" s="6">
        <v>82.596192536578442</v>
      </c>
      <c r="AO6" s="6">
        <v>82.814277474215373</v>
      </c>
      <c r="AP6" s="6">
        <v>83.003869489884536</v>
      </c>
      <c r="AQ6" s="6">
        <v>83.203414243862213</v>
      </c>
      <c r="AR6" s="6">
        <v>83.385612700243186</v>
      </c>
      <c r="AS6" s="6">
        <v>83.582841724383286</v>
      </c>
      <c r="AT6" s="6">
        <v>83.763201332181737</v>
      </c>
      <c r="AU6" s="6">
        <v>83.955834904645926</v>
      </c>
      <c r="AV6" s="6">
        <v>84.1441973399332</v>
      </c>
      <c r="AW6" s="6">
        <v>84.328733420827987</v>
      </c>
      <c r="AX6" s="6">
        <v>84.510116636155999</v>
      </c>
      <c r="AY6" s="6">
        <v>84.680512693255992</v>
      </c>
      <c r="AZ6" s="6">
        <v>84.862414803364473</v>
      </c>
      <c r="BA6" s="6">
        <v>85.025534594737877</v>
      </c>
      <c r="BB6" s="6">
        <v>85.176089848239243</v>
      </c>
      <c r="BC6" s="6">
        <v>85.36041818538385</v>
      </c>
      <c r="BD6" s="6">
        <v>85.538351732546047</v>
      </c>
      <c r="BE6" s="6">
        <v>85.689430554033592</v>
      </c>
      <c r="BF6" s="6">
        <v>85.853515863004475</v>
      </c>
      <c r="BG6" s="6">
        <v>86.023300253759444</v>
      </c>
      <c r="BH6" s="6">
        <v>86.163034463030812</v>
      </c>
      <c r="BI6" s="6">
        <v>86.333034787288952</v>
      </c>
      <c r="BJ6" s="6">
        <v>86.488285971105654</v>
      </c>
      <c r="BK6" s="6">
        <v>86.622525803195344</v>
      </c>
      <c r="BL6" s="6">
        <v>86.768170788688991</v>
      </c>
      <c r="BM6" s="6">
        <v>86.931504695738298</v>
      </c>
      <c r="BN6" s="6">
        <v>87.067916369021333</v>
      </c>
      <c r="BO6" s="6">
        <v>87.209736919828131</v>
      </c>
      <c r="BP6" s="6">
        <v>87.346567421232407</v>
      </c>
      <c r="BQ6" s="6">
        <v>87.495578905522223</v>
      </c>
      <c r="BR6" s="6">
        <v>87.63775057506048</v>
      </c>
      <c r="BS6" s="6">
        <v>87.781520049930606</v>
      </c>
      <c r="BT6" s="6">
        <v>87.905808020691012</v>
      </c>
      <c r="BU6" s="6">
        <v>88.042275394444601</v>
      </c>
      <c r="BV6" s="6">
        <v>88.178904138456303</v>
      </c>
      <c r="BW6" s="6">
        <v>88.310934879212766</v>
      </c>
      <c r="BX6" s="6">
        <v>88.441884357129297</v>
      </c>
      <c r="BY6" s="6">
        <v>88.579879912237928</v>
      </c>
      <c r="BZ6" s="6">
        <v>88.702922591934666</v>
      </c>
      <c r="CA6" s="6">
        <v>88.827374291740526</v>
      </c>
      <c r="CB6" s="6">
        <v>88.943207972841677</v>
      </c>
      <c r="CC6" s="6">
        <v>89.064686522385472</v>
      </c>
    </row>
    <row r="7" spans="1:82" x14ac:dyDescent="0.25">
      <c r="A7" s="2" t="str">
        <f>"Levensverwachting bij de geboorte - Vrouwen"</f>
        <v>Levensverwachting bij de geboorte - Vrouwen</v>
      </c>
      <c r="B7" s="6">
        <v>79.842408844763924</v>
      </c>
      <c r="C7" s="6">
        <v>80.004887956966641</v>
      </c>
      <c r="D7" s="6">
        <v>79.989381516127992</v>
      </c>
      <c r="E7" s="6">
        <v>80.515768964232834</v>
      </c>
      <c r="F7" s="6">
        <v>80.6558155434426</v>
      </c>
      <c r="G7" s="6">
        <v>80.914876079002795</v>
      </c>
      <c r="H7" s="6">
        <v>81.256948328054136</v>
      </c>
      <c r="I7" s="6">
        <v>80.899699808424188</v>
      </c>
      <c r="J7" s="6">
        <v>81.067975468259775</v>
      </c>
      <c r="K7" s="6">
        <v>81.134979485857144</v>
      </c>
      <c r="L7" s="6">
        <v>81.669095081039217</v>
      </c>
      <c r="M7" s="6">
        <v>81.454517590668615</v>
      </c>
      <c r="N7" s="6">
        <v>81.631342792560815</v>
      </c>
      <c r="O7" s="6">
        <v>82.136909507108385</v>
      </c>
      <c r="P7" s="6">
        <v>82.043258020941209</v>
      </c>
      <c r="Q7" s="6">
        <v>82.462123527960998</v>
      </c>
      <c r="R7" s="6">
        <v>82.514820743816514</v>
      </c>
      <c r="S7" s="6">
        <v>82.763409695674184</v>
      </c>
      <c r="T7" s="6">
        <v>82.861418570483835</v>
      </c>
      <c r="U7" s="6">
        <v>83.083877075292349</v>
      </c>
      <c r="V7" s="6">
        <v>83.535415675654207</v>
      </c>
      <c r="W7" s="6">
        <v>83.163254793724832</v>
      </c>
      <c r="X7" s="6">
        <v>83.364282563209628</v>
      </c>
      <c r="Y7" s="6">
        <v>83.887065188597049</v>
      </c>
      <c r="Z7" s="6">
        <v>83.636196692581549</v>
      </c>
      <c r="AA7" s="6">
        <v>84.086394893154292</v>
      </c>
      <c r="AB7" s="6">
        <v>84.105778316538235</v>
      </c>
      <c r="AC7" s="6">
        <v>84.283746074392923</v>
      </c>
      <c r="AD7" s="6">
        <v>84.436613456378922</v>
      </c>
      <c r="AE7" s="6">
        <v>84.580673291607084</v>
      </c>
      <c r="AF7" s="6">
        <v>84.738848218487703</v>
      </c>
      <c r="AG7" s="6">
        <v>84.89480460374827</v>
      </c>
      <c r="AH7" s="6">
        <v>85.046960478099933</v>
      </c>
      <c r="AI7" s="6">
        <v>85.179042666110334</v>
      </c>
      <c r="AJ7" s="6">
        <v>85.320670894301685</v>
      </c>
      <c r="AK7" s="6">
        <v>85.461689130313459</v>
      </c>
      <c r="AL7" s="6">
        <v>85.588635095114071</v>
      </c>
      <c r="AM7" s="6">
        <v>85.718686790464346</v>
      </c>
      <c r="AN7" s="6">
        <v>85.85485404043358</v>
      </c>
      <c r="AO7" s="6">
        <v>86.010958715020593</v>
      </c>
      <c r="AP7" s="6">
        <v>86.136040394958371</v>
      </c>
      <c r="AQ7" s="6">
        <v>86.263408100825629</v>
      </c>
      <c r="AR7" s="6">
        <v>86.399691372329215</v>
      </c>
      <c r="AS7" s="6">
        <v>86.512906001076573</v>
      </c>
      <c r="AT7" s="6">
        <v>86.642354427727582</v>
      </c>
      <c r="AU7" s="6">
        <v>86.786858693062143</v>
      </c>
      <c r="AV7" s="6">
        <v>86.901672301852187</v>
      </c>
      <c r="AW7" s="6">
        <v>87.036999696322923</v>
      </c>
      <c r="AX7" s="6">
        <v>87.170214731156577</v>
      </c>
      <c r="AY7" s="6">
        <v>87.29850144993992</v>
      </c>
      <c r="AZ7" s="6">
        <v>87.405520010727301</v>
      </c>
      <c r="BA7" s="6">
        <v>87.544469726608497</v>
      </c>
      <c r="BB7" s="6">
        <v>87.672184302358957</v>
      </c>
      <c r="BC7" s="6">
        <v>87.77328203027254</v>
      </c>
      <c r="BD7" s="6">
        <v>87.904572451380915</v>
      </c>
      <c r="BE7" s="6">
        <v>88.013246141656296</v>
      </c>
      <c r="BF7" s="6">
        <v>88.132287831056303</v>
      </c>
      <c r="BG7" s="6">
        <v>88.246035535309744</v>
      </c>
      <c r="BH7" s="6">
        <v>88.342043846243101</v>
      </c>
      <c r="BI7" s="6">
        <v>88.459949442228819</v>
      </c>
      <c r="BJ7" s="6">
        <v>88.580998029608679</v>
      </c>
      <c r="BK7" s="6">
        <v>88.701583701962988</v>
      </c>
      <c r="BL7" s="6">
        <v>88.812606434590961</v>
      </c>
      <c r="BM7" s="6">
        <v>88.917392547349479</v>
      </c>
      <c r="BN7" s="6">
        <v>89.011649958518007</v>
      </c>
      <c r="BO7" s="6">
        <v>89.121420407244329</v>
      </c>
      <c r="BP7" s="6">
        <v>89.223911293743967</v>
      </c>
      <c r="BQ7" s="6">
        <v>89.335515565902085</v>
      </c>
      <c r="BR7" s="6">
        <v>89.429973892859039</v>
      </c>
      <c r="BS7" s="6">
        <v>89.513425551762623</v>
      </c>
      <c r="BT7" s="6">
        <v>89.649031224928947</v>
      </c>
      <c r="BU7" s="6">
        <v>89.723658407702814</v>
      </c>
      <c r="BV7" s="6">
        <v>89.838576434852556</v>
      </c>
      <c r="BW7" s="6">
        <v>89.929670163641816</v>
      </c>
      <c r="BX7" s="6">
        <v>90.030474451292179</v>
      </c>
      <c r="BY7" s="6">
        <v>90.110907859400186</v>
      </c>
      <c r="BZ7" s="6">
        <v>90.220511473129108</v>
      </c>
      <c r="CA7" s="6">
        <v>90.327439224117015</v>
      </c>
      <c r="CB7" s="6">
        <v>90.428609642444982</v>
      </c>
      <c r="CC7" s="6">
        <v>90.501014117558796</v>
      </c>
    </row>
    <row r="8" spans="1:82" x14ac:dyDescent="0.25">
      <c r="A8" s="2" t="str">
        <f>"Levensverwachting op 65 jaar - Mannen"</f>
        <v>Levensverwachting op 65 jaar - Mannen</v>
      </c>
      <c r="B8" s="6">
        <v>14.454149385817402</v>
      </c>
      <c r="C8" s="6">
        <v>14.706128274050116</v>
      </c>
      <c r="D8" s="6">
        <v>14.354400149625889</v>
      </c>
      <c r="E8" s="6">
        <v>14.813074602822937</v>
      </c>
      <c r="F8" s="6">
        <v>14.725610256066048</v>
      </c>
      <c r="G8" s="6">
        <v>15.14077653660128</v>
      </c>
      <c r="H8" s="6">
        <v>15.163901280570627</v>
      </c>
      <c r="I8" s="6">
        <v>15.129921834401827</v>
      </c>
      <c r="J8" s="6">
        <v>15.467748806627398</v>
      </c>
      <c r="K8" s="6">
        <v>15.540688731731919</v>
      </c>
      <c r="L8" s="6">
        <v>16.025447250844778</v>
      </c>
      <c r="M8" s="6">
        <v>15.929545112086188</v>
      </c>
      <c r="N8" s="6">
        <v>15.971325181690659</v>
      </c>
      <c r="O8" s="6">
        <v>16.487562551618282</v>
      </c>
      <c r="P8" s="6">
        <v>16.786438036547722</v>
      </c>
      <c r="Q8" s="6">
        <v>16.78803905136823</v>
      </c>
      <c r="R8" s="6">
        <v>17.254344029093929</v>
      </c>
      <c r="S8" s="6">
        <v>17.301469795129208</v>
      </c>
      <c r="T8" s="6">
        <v>17.30482854641582</v>
      </c>
      <c r="U8" s="6">
        <v>17.437818562768996</v>
      </c>
      <c r="V8" s="6">
        <v>17.788494293225455</v>
      </c>
      <c r="W8" s="6">
        <v>17.538656136084384</v>
      </c>
      <c r="X8" s="6">
        <v>17.721469114916971</v>
      </c>
      <c r="Y8" s="6">
        <v>18.150476753515719</v>
      </c>
      <c r="Z8" s="6">
        <v>18.204880627858188</v>
      </c>
      <c r="AA8" s="6">
        <v>18.309431517850427</v>
      </c>
      <c r="AB8" s="6">
        <v>18.357709931111188</v>
      </c>
      <c r="AC8" s="6">
        <v>18.635835712626118</v>
      </c>
      <c r="AD8" s="6">
        <v>18.791623204164054</v>
      </c>
      <c r="AE8" s="6">
        <v>18.94605369314371</v>
      </c>
      <c r="AF8" s="6">
        <v>19.10257584314229</v>
      </c>
      <c r="AG8" s="6">
        <v>19.259831045715899</v>
      </c>
      <c r="AH8" s="6">
        <v>19.414095486648392</v>
      </c>
      <c r="AI8" s="6">
        <v>19.573417528495028</v>
      </c>
      <c r="AJ8" s="6">
        <v>19.716503645339756</v>
      </c>
      <c r="AK8" s="6">
        <v>19.865334576352637</v>
      </c>
      <c r="AL8" s="6">
        <v>20.013289990617409</v>
      </c>
      <c r="AM8" s="6">
        <v>20.159487990133343</v>
      </c>
      <c r="AN8" s="6">
        <v>20.310182899403998</v>
      </c>
      <c r="AO8" s="6">
        <v>20.448181896378429</v>
      </c>
      <c r="AP8" s="6">
        <v>20.597190440210781</v>
      </c>
      <c r="AQ8" s="6">
        <v>20.734051453651134</v>
      </c>
      <c r="AR8" s="6">
        <v>20.878609270409115</v>
      </c>
      <c r="AS8" s="6">
        <v>21.017720600392835</v>
      </c>
      <c r="AT8" s="6">
        <v>21.155368052845077</v>
      </c>
      <c r="AU8" s="6">
        <v>21.293406254629488</v>
      </c>
      <c r="AV8" s="6">
        <v>21.426045310870762</v>
      </c>
      <c r="AW8" s="6">
        <v>21.554074395210947</v>
      </c>
      <c r="AX8" s="6">
        <v>21.691500626038177</v>
      </c>
      <c r="AY8" s="6">
        <v>21.822543029290685</v>
      </c>
      <c r="AZ8" s="6">
        <v>21.955222498676264</v>
      </c>
      <c r="BA8" s="6">
        <v>22.082284824173456</v>
      </c>
      <c r="BB8" s="6">
        <v>22.21409321693524</v>
      </c>
      <c r="BC8" s="6">
        <v>22.335737488323062</v>
      </c>
      <c r="BD8" s="6">
        <v>22.463345350634242</v>
      </c>
      <c r="BE8" s="6">
        <v>22.581500397650743</v>
      </c>
      <c r="BF8" s="6">
        <v>22.706583401513996</v>
      </c>
      <c r="BG8" s="6">
        <v>22.820567157488725</v>
      </c>
      <c r="BH8" s="6">
        <v>22.947645639511478</v>
      </c>
      <c r="BI8" s="6">
        <v>23.056744202578443</v>
      </c>
      <c r="BJ8" s="6">
        <v>23.176381364250943</v>
      </c>
      <c r="BK8" s="6">
        <v>23.295855246767971</v>
      </c>
      <c r="BL8" s="6">
        <v>23.410982075663739</v>
      </c>
      <c r="BM8" s="6">
        <v>23.523092598350203</v>
      </c>
      <c r="BN8" s="6">
        <v>23.642034173991647</v>
      </c>
      <c r="BO8" s="6">
        <v>23.748374478123878</v>
      </c>
      <c r="BP8" s="6">
        <v>23.857097774794127</v>
      </c>
      <c r="BQ8" s="6">
        <v>23.958966887609947</v>
      </c>
      <c r="BR8" s="6">
        <v>24.069184479988493</v>
      </c>
      <c r="BS8" s="6">
        <v>24.176443621396245</v>
      </c>
      <c r="BT8" s="6">
        <v>24.28068419816428</v>
      </c>
      <c r="BU8" s="6">
        <v>24.389530162104364</v>
      </c>
      <c r="BV8" s="6">
        <v>24.483157047623379</v>
      </c>
      <c r="BW8" s="6">
        <v>24.593037187915371</v>
      </c>
      <c r="BX8" s="6">
        <v>24.690588831162827</v>
      </c>
      <c r="BY8" s="6">
        <v>24.792875923504909</v>
      </c>
      <c r="BZ8" s="6">
        <v>24.892587756211114</v>
      </c>
      <c r="CA8" s="6">
        <v>24.988914266053314</v>
      </c>
      <c r="CB8" s="6">
        <v>25.088733657499219</v>
      </c>
      <c r="CC8" s="6">
        <v>25.181118450210477</v>
      </c>
    </row>
    <row r="9" spans="1:82" x14ac:dyDescent="0.25">
      <c r="A9" s="2" t="str">
        <f>"Levensverwachting op 65 jaar - Vrouwen"</f>
        <v>Levensverwachting op 65 jaar - Vrouwen</v>
      </c>
      <c r="B9" s="6">
        <v>18.34093730686871</v>
      </c>
      <c r="C9" s="6">
        <v>18.612519844208165</v>
      </c>
      <c r="D9" s="6">
        <v>18.322110588266654</v>
      </c>
      <c r="E9" s="6">
        <v>18.737758717228601</v>
      </c>
      <c r="F9" s="6">
        <v>18.746781191028248</v>
      </c>
      <c r="G9" s="6">
        <v>18.976792160999551</v>
      </c>
      <c r="H9" s="6">
        <v>19.246059650130221</v>
      </c>
      <c r="I9" s="6">
        <v>19.125135890711903</v>
      </c>
      <c r="J9" s="6">
        <v>19.3056645599696</v>
      </c>
      <c r="K9" s="6">
        <v>19.357800563016582</v>
      </c>
      <c r="L9" s="6">
        <v>19.58061274341533</v>
      </c>
      <c r="M9" s="6">
        <v>19.442060948648503</v>
      </c>
      <c r="N9" s="6">
        <v>19.36726752066086</v>
      </c>
      <c r="O9" s="6">
        <v>19.950875228057939</v>
      </c>
      <c r="P9" s="6">
        <v>19.902446508032426</v>
      </c>
      <c r="Q9" s="6">
        <v>20.21775729503203</v>
      </c>
      <c r="R9" s="6">
        <v>20.30934402527798</v>
      </c>
      <c r="S9" s="6">
        <v>20.51470422436141</v>
      </c>
      <c r="T9" s="6">
        <v>20.435840605558795</v>
      </c>
      <c r="U9" s="6">
        <v>20.545333570724367</v>
      </c>
      <c r="V9" s="6">
        <v>20.997234811763136</v>
      </c>
      <c r="W9" s="6">
        <v>20.621124983737644</v>
      </c>
      <c r="X9" s="6">
        <v>20.765350173963697</v>
      </c>
      <c r="Y9" s="6">
        <v>21.309458837856994</v>
      </c>
      <c r="Z9" s="6">
        <v>21.074268785642531</v>
      </c>
      <c r="AA9" s="6">
        <v>21.345163920128428</v>
      </c>
      <c r="AB9" s="6">
        <v>21.30236219587276</v>
      </c>
      <c r="AC9" s="6">
        <v>21.499620158552005</v>
      </c>
      <c r="AD9" s="6">
        <v>21.615139279122502</v>
      </c>
      <c r="AE9" s="6">
        <v>21.724553172731447</v>
      </c>
      <c r="AF9" s="6">
        <v>21.842856052665638</v>
      </c>
      <c r="AG9" s="6">
        <v>21.96305227792682</v>
      </c>
      <c r="AH9" s="6">
        <v>22.075463512545795</v>
      </c>
      <c r="AI9" s="6">
        <v>22.187740372309761</v>
      </c>
      <c r="AJ9" s="6">
        <v>22.305501011626276</v>
      </c>
      <c r="AK9" s="6">
        <v>22.413840705862626</v>
      </c>
      <c r="AL9" s="6">
        <v>22.534903133957599</v>
      </c>
      <c r="AM9" s="6">
        <v>22.642496376113698</v>
      </c>
      <c r="AN9" s="6">
        <v>22.759431797617154</v>
      </c>
      <c r="AO9" s="6">
        <v>22.860046837512371</v>
      </c>
      <c r="AP9" s="6">
        <v>22.969145026039001</v>
      </c>
      <c r="AQ9" s="6">
        <v>23.086318433184232</v>
      </c>
      <c r="AR9" s="6">
        <v>23.186653823735568</v>
      </c>
      <c r="AS9" s="6">
        <v>23.287667676956588</v>
      </c>
      <c r="AT9" s="6">
        <v>23.40312359711109</v>
      </c>
      <c r="AU9" s="6">
        <v>23.502449106885052</v>
      </c>
      <c r="AV9" s="6">
        <v>23.610522616785445</v>
      </c>
      <c r="AW9" s="6">
        <v>23.708634312276217</v>
      </c>
      <c r="AX9" s="6">
        <v>23.811409384025765</v>
      </c>
      <c r="AY9" s="6">
        <v>23.910476998944205</v>
      </c>
      <c r="AZ9" s="6">
        <v>24.013447594441928</v>
      </c>
      <c r="BA9" s="6">
        <v>24.112394775094984</v>
      </c>
      <c r="BB9" s="6">
        <v>24.203244742265852</v>
      </c>
      <c r="BC9" s="6">
        <v>24.303418910061694</v>
      </c>
      <c r="BD9" s="6">
        <v>24.399068449429166</v>
      </c>
      <c r="BE9" s="6">
        <v>24.500145105946842</v>
      </c>
      <c r="BF9" s="6">
        <v>24.588212732505696</v>
      </c>
      <c r="BG9" s="6">
        <v>24.682633573884971</v>
      </c>
      <c r="BH9" s="6">
        <v>24.776366033673469</v>
      </c>
      <c r="BI9" s="6">
        <v>24.875479824927012</v>
      </c>
      <c r="BJ9" s="6">
        <v>24.959160252545828</v>
      </c>
      <c r="BK9" s="6">
        <v>25.054332280184937</v>
      </c>
      <c r="BL9" s="6">
        <v>25.14149588204117</v>
      </c>
      <c r="BM9" s="6">
        <v>25.234756144290159</v>
      </c>
      <c r="BN9" s="6">
        <v>25.326937525050994</v>
      </c>
      <c r="BO9" s="6">
        <v>25.421257220389549</v>
      </c>
      <c r="BP9" s="6">
        <v>25.506329722534218</v>
      </c>
      <c r="BQ9" s="6">
        <v>25.588580039388532</v>
      </c>
      <c r="BR9" s="6">
        <v>25.676295497674346</v>
      </c>
      <c r="BS9" s="6">
        <v>25.762704482116675</v>
      </c>
      <c r="BT9" s="6">
        <v>25.845685897163847</v>
      </c>
      <c r="BU9" s="6">
        <v>25.928140761683366</v>
      </c>
      <c r="BV9" s="6">
        <v>26.013875698635857</v>
      </c>
      <c r="BW9" s="6">
        <v>26.097713214555284</v>
      </c>
      <c r="BX9" s="6">
        <v>26.174429540616956</v>
      </c>
      <c r="BY9" s="6">
        <v>26.254441731568065</v>
      </c>
      <c r="BZ9" s="6">
        <v>26.339554837961828</v>
      </c>
      <c r="CA9" s="6">
        <v>26.408487294850488</v>
      </c>
      <c r="CB9" s="6">
        <v>26.482068386520893</v>
      </c>
      <c r="CC9" s="6">
        <v>26.566713891027121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21.292112633571943</v>
      </c>
      <c r="C11" s="6">
        <v>21.280006456840059</v>
      </c>
      <c r="D11" s="6">
        <v>21.313486616864648</v>
      </c>
      <c r="E11" s="6">
        <v>21.355216301584733</v>
      </c>
      <c r="F11" s="6">
        <v>21.352297216815764</v>
      </c>
      <c r="G11" s="6">
        <v>21.289102849790005</v>
      </c>
      <c r="H11" s="6">
        <v>21.189198112053997</v>
      </c>
      <c r="I11" s="6">
        <v>21.056905456337152</v>
      </c>
      <c r="J11" s="6">
        <v>20.896898534156101</v>
      </c>
      <c r="K11" s="6">
        <v>20.726326239133027</v>
      </c>
      <c r="L11" s="6">
        <v>20.584424896636712</v>
      </c>
      <c r="M11" s="6">
        <v>20.432509304366246</v>
      </c>
      <c r="N11" s="6">
        <v>20.327321522419524</v>
      </c>
      <c r="O11" s="6">
        <v>20.25548713695731</v>
      </c>
      <c r="P11" s="6">
        <v>20.18077857516856</v>
      </c>
      <c r="Q11" s="6">
        <v>20.130554287166131</v>
      </c>
      <c r="R11" s="6">
        <v>20.065625055128574</v>
      </c>
      <c r="S11" s="6">
        <v>20.001433811250987</v>
      </c>
      <c r="T11" s="6">
        <v>19.962349249699916</v>
      </c>
      <c r="U11" s="6">
        <v>19.938252996512045</v>
      </c>
      <c r="V11" s="6">
        <v>19.919332401391003</v>
      </c>
      <c r="W11" s="6">
        <v>19.930534978315332</v>
      </c>
      <c r="X11" s="6">
        <v>19.986650882664382</v>
      </c>
      <c r="Y11" s="6">
        <v>20.018816021798184</v>
      </c>
      <c r="Z11" s="6">
        <v>20.051431603026998</v>
      </c>
      <c r="AA11" s="6">
        <v>20.0618813509519</v>
      </c>
      <c r="AB11" s="6">
        <v>20.08790706034215</v>
      </c>
      <c r="AC11" s="6">
        <v>20.114036046822548</v>
      </c>
      <c r="AD11" s="6">
        <v>20.128451315315861</v>
      </c>
      <c r="AE11" s="6">
        <v>20.185563106858424</v>
      </c>
      <c r="AF11" s="6">
        <v>20.248370084607835</v>
      </c>
      <c r="AG11" s="6">
        <v>20.300826975607151</v>
      </c>
      <c r="AH11" s="6">
        <v>20.336069175316034</v>
      </c>
      <c r="AI11" s="6">
        <v>20.35085646039596</v>
      </c>
      <c r="AJ11" s="6">
        <v>20.346607120833742</v>
      </c>
      <c r="AK11" s="6">
        <v>20.319736179576918</v>
      </c>
      <c r="AL11" s="6">
        <v>20.26102291313455</v>
      </c>
      <c r="AM11" s="6">
        <v>20.211269522453229</v>
      </c>
      <c r="AN11" s="6">
        <v>20.142669851879425</v>
      </c>
      <c r="AO11" s="6">
        <v>20.102780521080444</v>
      </c>
      <c r="AP11" s="6">
        <v>20.07524600141593</v>
      </c>
      <c r="AQ11" s="6">
        <v>20.078052757246944</v>
      </c>
      <c r="AR11" s="6">
        <v>20.077062060418342</v>
      </c>
      <c r="AS11" s="6">
        <v>20.124129161505866</v>
      </c>
      <c r="AT11" s="6">
        <v>20.1698326846081</v>
      </c>
      <c r="AU11" s="6">
        <v>20.232770815415794</v>
      </c>
      <c r="AV11" s="6">
        <v>20.309488527359541</v>
      </c>
      <c r="AW11" s="6">
        <v>20.380964339897417</v>
      </c>
      <c r="AX11" s="6">
        <v>20.446923228280138</v>
      </c>
      <c r="AY11" s="6">
        <v>20.506415986087561</v>
      </c>
      <c r="AZ11" s="6">
        <v>20.562533539729184</v>
      </c>
      <c r="BA11" s="6">
        <v>20.613065142628081</v>
      </c>
      <c r="BB11" s="6">
        <v>20.659567791950579</v>
      </c>
      <c r="BC11" s="6">
        <v>20.702032702911914</v>
      </c>
      <c r="BD11" s="6">
        <v>20.73866665143623</v>
      </c>
      <c r="BE11" s="6">
        <v>20.768902522865098</v>
      </c>
      <c r="BF11" s="6">
        <v>20.790945987310248</v>
      </c>
      <c r="BG11" s="6">
        <v>20.80415680257541</v>
      </c>
      <c r="BH11" s="6">
        <v>20.805667511140584</v>
      </c>
      <c r="BI11" s="6">
        <v>20.807468365019332</v>
      </c>
      <c r="BJ11" s="6">
        <v>20.809444261523222</v>
      </c>
      <c r="BK11" s="6">
        <v>20.809961878577653</v>
      </c>
      <c r="BL11" s="6">
        <v>20.808410443401971</v>
      </c>
      <c r="BM11" s="6">
        <v>20.804051413275126</v>
      </c>
      <c r="BN11" s="6">
        <v>20.796364055551397</v>
      </c>
      <c r="BO11" s="6">
        <v>20.787515153234725</v>
      </c>
      <c r="BP11" s="6">
        <v>20.776394994988969</v>
      </c>
      <c r="BQ11" s="6">
        <v>20.76511792709961</v>
      </c>
      <c r="BR11" s="6">
        <v>20.754868961822126</v>
      </c>
      <c r="BS11" s="6">
        <v>20.747236223034975</v>
      </c>
      <c r="BT11" s="6">
        <v>20.743373463145804</v>
      </c>
      <c r="BU11" s="6">
        <v>20.743281394807163</v>
      </c>
      <c r="BV11" s="6">
        <v>20.747232455898249</v>
      </c>
      <c r="BW11" s="6">
        <v>20.75491684302667</v>
      </c>
      <c r="BX11" s="6">
        <v>20.765702662575038</v>
      </c>
      <c r="BY11" s="6">
        <v>20.776398402139851</v>
      </c>
      <c r="BZ11" s="6">
        <v>20.787139956150995</v>
      </c>
      <c r="CA11" s="6">
        <v>20.797368358073872</v>
      </c>
      <c r="CB11" s="6">
        <v>20.806327979178125</v>
      </c>
      <c r="CC11" s="6">
        <v>20.81319090539208</v>
      </c>
    </row>
    <row r="12" spans="1:82" x14ac:dyDescent="0.25">
      <c r="A12" s="2" t="str">
        <f>"18-66%"</f>
        <v>18-66%</v>
      </c>
      <c r="B12" s="6">
        <v>65.924555300311738</v>
      </c>
      <c r="C12" s="6">
        <v>65.718276892894053</v>
      </c>
      <c r="D12" s="6">
        <v>65.478111129016625</v>
      </c>
      <c r="E12" s="6">
        <v>65.264428771947522</v>
      </c>
      <c r="F12" s="6">
        <v>65.064498897900791</v>
      </c>
      <c r="G12" s="6">
        <v>64.907742132839815</v>
      </c>
      <c r="H12" s="6">
        <v>64.768225281846853</v>
      </c>
      <c r="I12" s="6">
        <v>64.601671574502546</v>
      </c>
      <c r="J12" s="6">
        <v>64.507369439708071</v>
      </c>
      <c r="K12" s="6">
        <v>64.426158109748826</v>
      </c>
      <c r="L12" s="6">
        <v>64.366828466771835</v>
      </c>
      <c r="M12" s="6">
        <v>64.355532693878786</v>
      </c>
      <c r="N12" s="6">
        <v>64.331995480155243</v>
      </c>
      <c r="O12" s="6">
        <v>64.298914437336265</v>
      </c>
      <c r="P12" s="6">
        <v>64.227501672771339</v>
      </c>
      <c r="Q12" s="6">
        <v>64.113265497695281</v>
      </c>
      <c r="R12" s="6">
        <v>64.081219826293534</v>
      </c>
      <c r="S12" s="6">
        <v>64.132104141324831</v>
      </c>
      <c r="T12" s="6">
        <v>64.285392456217565</v>
      </c>
      <c r="U12" s="6">
        <v>64.328296449805194</v>
      </c>
      <c r="V12" s="6">
        <v>64.326063465386198</v>
      </c>
      <c r="W12" s="6">
        <v>64.195602007740035</v>
      </c>
      <c r="X12" s="6">
        <v>64.067733666708122</v>
      </c>
      <c r="Y12" s="6">
        <v>63.796409756595452</v>
      </c>
      <c r="Z12" s="6">
        <v>63.543839292509382</v>
      </c>
      <c r="AA12" s="6">
        <v>63.36715025634053</v>
      </c>
      <c r="AB12" s="6">
        <v>63.167649766071364</v>
      </c>
      <c r="AC12" s="6">
        <v>62.991329839576593</v>
      </c>
      <c r="AD12" s="6">
        <v>62.842306829376696</v>
      </c>
      <c r="AE12" s="6">
        <v>62.58340125227555</v>
      </c>
      <c r="AF12" s="6">
        <v>62.325540851266034</v>
      </c>
      <c r="AG12" s="6">
        <v>62.042670440523437</v>
      </c>
      <c r="AH12" s="6">
        <v>61.754695045421002</v>
      </c>
      <c r="AI12" s="6">
        <v>61.475021517397451</v>
      </c>
      <c r="AJ12" s="6">
        <v>61.190316482077712</v>
      </c>
      <c r="AK12" s="6">
        <v>60.909581621256478</v>
      </c>
      <c r="AL12" s="6">
        <v>60.614094494565329</v>
      </c>
      <c r="AM12" s="6">
        <v>60.345905182928547</v>
      </c>
      <c r="AN12" s="6">
        <v>60.071769552038546</v>
      </c>
      <c r="AO12" s="6">
        <v>59.773414512467035</v>
      </c>
      <c r="AP12" s="6">
        <v>59.455388820840227</v>
      </c>
      <c r="AQ12" s="6">
        <v>59.1160343629887</v>
      </c>
      <c r="AR12" s="6">
        <v>58.825679854493004</v>
      </c>
      <c r="AS12" s="6">
        <v>58.531093270314074</v>
      </c>
      <c r="AT12" s="6">
        <v>58.297464399710265</v>
      </c>
      <c r="AU12" s="6">
        <v>58.057929294354672</v>
      </c>
      <c r="AV12" s="6">
        <v>57.826878222606823</v>
      </c>
      <c r="AW12" s="6">
        <v>57.599887380372309</v>
      </c>
      <c r="AX12" s="6">
        <v>57.415495154865127</v>
      </c>
      <c r="AY12" s="6">
        <v>57.291321881231958</v>
      </c>
      <c r="AZ12" s="6">
        <v>57.220846626235925</v>
      </c>
      <c r="BA12" s="6">
        <v>57.193315660806974</v>
      </c>
      <c r="BB12" s="6">
        <v>57.190225469396061</v>
      </c>
      <c r="BC12" s="6">
        <v>57.185466221963132</v>
      </c>
      <c r="BD12" s="6">
        <v>57.153688430960436</v>
      </c>
      <c r="BE12" s="6">
        <v>57.116745926006708</v>
      </c>
      <c r="BF12" s="6">
        <v>57.067365648488597</v>
      </c>
      <c r="BG12" s="6">
        <v>57.011733365965235</v>
      </c>
      <c r="BH12" s="6">
        <v>56.983699245976396</v>
      </c>
      <c r="BI12" s="6">
        <v>56.97507102302599</v>
      </c>
      <c r="BJ12" s="6">
        <v>56.965487500064036</v>
      </c>
      <c r="BK12" s="6">
        <v>56.978949215062556</v>
      </c>
      <c r="BL12" s="6">
        <v>57.007893462536927</v>
      </c>
      <c r="BM12" s="6">
        <v>57.035081153627765</v>
      </c>
      <c r="BN12" s="6">
        <v>57.054677406836042</v>
      </c>
      <c r="BO12" s="6">
        <v>57.062517132479428</v>
      </c>
      <c r="BP12" s="6">
        <v>57.06801412754735</v>
      </c>
      <c r="BQ12" s="6">
        <v>57.03601410037431</v>
      </c>
      <c r="BR12" s="6">
        <v>57.005431226338509</v>
      </c>
      <c r="BS12" s="6">
        <v>56.968783721775132</v>
      </c>
      <c r="BT12" s="6">
        <v>56.952729065180527</v>
      </c>
      <c r="BU12" s="6">
        <v>56.960780325204055</v>
      </c>
      <c r="BV12" s="6">
        <v>56.962708266930676</v>
      </c>
      <c r="BW12" s="6">
        <v>56.961274667316708</v>
      </c>
      <c r="BX12" s="6">
        <v>56.955500206272902</v>
      </c>
      <c r="BY12" s="6">
        <v>56.949439892480434</v>
      </c>
      <c r="BZ12" s="6">
        <v>56.953521363822169</v>
      </c>
      <c r="CA12" s="6">
        <v>56.953160863899122</v>
      </c>
      <c r="CB12" s="6">
        <v>56.97472186253578</v>
      </c>
      <c r="CC12" s="6">
        <v>56.99314352902234</v>
      </c>
    </row>
    <row r="13" spans="1:82" x14ac:dyDescent="0.25">
      <c r="A13" s="2" t="str">
        <f>"67+%"</f>
        <v>67+%</v>
      </c>
      <c r="B13" s="6">
        <v>12.783332066116321</v>
      </c>
      <c r="C13" s="6">
        <v>13.001716650265879</v>
      </c>
      <c r="D13" s="6">
        <v>13.208402254118731</v>
      </c>
      <c r="E13" s="6">
        <v>13.380354926467739</v>
      </c>
      <c r="F13" s="6">
        <v>13.583203885283446</v>
      </c>
      <c r="G13" s="6">
        <v>13.803155017370189</v>
      </c>
      <c r="H13" s="6">
        <v>14.042576606099141</v>
      </c>
      <c r="I13" s="6">
        <v>14.341422969160311</v>
      </c>
      <c r="J13" s="6">
        <v>14.595732026135824</v>
      </c>
      <c r="K13" s="6">
        <v>14.847515651118146</v>
      </c>
      <c r="L13" s="6">
        <v>15.048746636591453</v>
      </c>
      <c r="M13" s="6">
        <v>15.211958001754969</v>
      </c>
      <c r="N13" s="6">
        <v>15.340682997425228</v>
      </c>
      <c r="O13" s="6">
        <v>15.44559842570643</v>
      </c>
      <c r="P13" s="6">
        <v>15.591719752060104</v>
      </c>
      <c r="Q13" s="6">
        <v>15.756180215138588</v>
      </c>
      <c r="R13" s="6">
        <v>15.853155118577888</v>
      </c>
      <c r="S13" s="6">
        <v>15.866462047424182</v>
      </c>
      <c r="T13" s="6">
        <v>15.752258294082514</v>
      </c>
      <c r="U13" s="6">
        <v>15.733450553682756</v>
      </c>
      <c r="V13" s="6">
        <v>15.754604133222799</v>
      </c>
      <c r="W13" s="6">
        <v>15.873863013944634</v>
      </c>
      <c r="X13" s="6">
        <v>15.945615450627503</v>
      </c>
      <c r="Y13" s="6">
        <v>16.184774221606364</v>
      </c>
      <c r="Z13" s="6">
        <v>16.40472910446362</v>
      </c>
      <c r="AA13" s="6">
        <v>16.57096839270756</v>
      </c>
      <c r="AB13" s="6">
        <v>16.744443173586486</v>
      </c>
      <c r="AC13" s="6">
        <v>16.894634113600862</v>
      </c>
      <c r="AD13" s="6">
        <v>17.029241855307454</v>
      </c>
      <c r="AE13" s="6">
        <v>17.231035640866025</v>
      </c>
      <c r="AF13" s="6">
        <v>17.426089064126131</v>
      </c>
      <c r="AG13" s="6">
        <v>17.656502583869404</v>
      </c>
      <c r="AH13" s="6">
        <v>17.909235779262964</v>
      </c>
      <c r="AI13" s="6">
        <v>18.174122022206582</v>
      </c>
      <c r="AJ13" s="6">
        <v>18.463076397088553</v>
      </c>
      <c r="AK13" s="6">
        <v>18.7706821991666</v>
      </c>
      <c r="AL13" s="6">
        <v>19.124882592300118</v>
      </c>
      <c r="AM13" s="6">
        <v>19.442825294618221</v>
      </c>
      <c r="AN13" s="6">
        <v>19.785560596082025</v>
      </c>
      <c r="AO13" s="6">
        <v>20.123804966452518</v>
      </c>
      <c r="AP13" s="6">
        <v>20.469365177743846</v>
      </c>
      <c r="AQ13" s="6">
        <v>20.80591287976435</v>
      </c>
      <c r="AR13" s="6">
        <v>21.097258085088647</v>
      </c>
      <c r="AS13" s="6">
        <v>21.344777568180067</v>
      </c>
      <c r="AT13" s="6">
        <v>21.532702915681639</v>
      </c>
      <c r="AU13" s="6">
        <v>21.709299890229538</v>
      </c>
      <c r="AV13" s="6">
        <v>21.863633250033633</v>
      </c>
      <c r="AW13" s="6">
        <v>22.019148279730281</v>
      </c>
      <c r="AX13" s="6">
        <v>22.137581616854732</v>
      </c>
      <c r="AY13" s="6">
        <v>22.202262132680485</v>
      </c>
      <c r="AZ13" s="6">
        <v>22.216619834034894</v>
      </c>
      <c r="BA13" s="6">
        <v>22.193619196564939</v>
      </c>
      <c r="BB13" s="6">
        <v>22.150206738653363</v>
      </c>
      <c r="BC13" s="6">
        <v>22.112501075124953</v>
      </c>
      <c r="BD13" s="6">
        <v>22.107644917603338</v>
      </c>
      <c r="BE13" s="6">
        <v>22.114351551128202</v>
      </c>
      <c r="BF13" s="6">
        <v>22.141688364201144</v>
      </c>
      <c r="BG13" s="6">
        <v>22.184109831459352</v>
      </c>
      <c r="BH13" s="6">
        <v>22.21063324288302</v>
      </c>
      <c r="BI13" s="6">
        <v>22.217460611954674</v>
      </c>
      <c r="BJ13" s="6">
        <v>22.225068238412742</v>
      </c>
      <c r="BK13" s="6">
        <v>22.211088906359787</v>
      </c>
      <c r="BL13" s="6">
        <v>22.183696094061105</v>
      </c>
      <c r="BM13" s="6">
        <v>22.160867433097113</v>
      </c>
      <c r="BN13" s="6">
        <v>22.148958537612561</v>
      </c>
      <c r="BO13" s="6">
        <v>22.149967714285847</v>
      </c>
      <c r="BP13" s="6">
        <v>22.15559087746368</v>
      </c>
      <c r="BQ13" s="6">
        <v>22.198867972526074</v>
      </c>
      <c r="BR13" s="6">
        <v>22.239699811839365</v>
      </c>
      <c r="BS13" s="6">
        <v>22.283980055189897</v>
      </c>
      <c r="BT13" s="6">
        <v>22.303897471673668</v>
      </c>
      <c r="BU13" s="6">
        <v>22.295938279988789</v>
      </c>
      <c r="BV13" s="6">
        <v>22.290059277171078</v>
      </c>
      <c r="BW13" s="6">
        <v>22.283808489656622</v>
      </c>
      <c r="BX13" s="6">
        <v>22.278797131152061</v>
      </c>
      <c r="BY13" s="6">
        <v>22.274161705379711</v>
      </c>
      <c r="BZ13" s="6">
        <v>22.259338680026843</v>
      </c>
      <c r="CA13" s="6">
        <v>22.249470778027007</v>
      </c>
      <c r="CB13" s="6">
        <v>22.218950158286095</v>
      </c>
      <c r="CC13" s="6">
        <v>22.193665565585587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38.502998318548443</v>
      </c>
      <c r="C15" s="6">
        <v>38.643677108329015</v>
      </c>
      <c r="D15" s="6">
        <v>38.7748403476633</v>
      </c>
      <c r="E15" s="6">
        <v>38.911352379498965</v>
      </c>
      <c r="F15" s="6">
        <v>39.091951298880709</v>
      </c>
      <c r="G15" s="6">
        <v>39.277097587545207</v>
      </c>
      <c r="H15" s="6">
        <v>39.461552664400479</v>
      </c>
      <c r="I15" s="6">
        <v>39.651593820461734</v>
      </c>
      <c r="J15" s="6">
        <v>39.83393805843631</v>
      </c>
      <c r="K15" s="6">
        <v>40.021460827799984</v>
      </c>
      <c r="L15" s="6">
        <v>40.213274130861201</v>
      </c>
      <c r="M15" s="6">
        <v>40.392160731035737</v>
      </c>
      <c r="N15" s="6">
        <v>40.538827441020182</v>
      </c>
      <c r="O15" s="6">
        <v>40.678538385390326</v>
      </c>
      <c r="P15" s="6">
        <v>40.828915149642967</v>
      </c>
      <c r="Q15" s="6">
        <v>40.942614805036207</v>
      </c>
      <c r="R15" s="6">
        <v>41.046229793539815</v>
      </c>
      <c r="S15" s="6">
        <v>41.141828121002014</v>
      </c>
      <c r="T15" s="6">
        <v>41.195306191058783</v>
      </c>
      <c r="U15" s="6">
        <v>41.269176588177174</v>
      </c>
      <c r="V15" s="6">
        <v>41.298363302249072</v>
      </c>
      <c r="W15" s="6">
        <v>41.353575725740555</v>
      </c>
      <c r="X15" s="6">
        <v>41.413703030651114</v>
      </c>
      <c r="Y15" s="6">
        <v>41.506070274956883</v>
      </c>
      <c r="Z15" s="6">
        <v>41.609830131220626</v>
      </c>
      <c r="AA15" s="6">
        <v>41.700209304569398</v>
      </c>
      <c r="AB15" s="6">
        <v>41.790993611215505</v>
      </c>
      <c r="AC15" s="6">
        <v>41.876343853214586</v>
      </c>
      <c r="AD15" s="6">
        <v>41.962528576570683</v>
      </c>
      <c r="AE15" s="6">
        <v>42.042953650402488</v>
      </c>
      <c r="AF15" s="6">
        <v>42.118002897863597</v>
      </c>
      <c r="AG15" s="6">
        <v>42.193596791658059</v>
      </c>
      <c r="AH15" s="6">
        <v>42.270609215386585</v>
      </c>
      <c r="AI15" s="6">
        <v>42.3498368024363</v>
      </c>
      <c r="AJ15" s="6">
        <v>42.430686901980948</v>
      </c>
      <c r="AK15" s="6">
        <v>42.51387170768399</v>
      </c>
      <c r="AL15" s="6">
        <v>42.598463603226193</v>
      </c>
      <c r="AM15" s="6">
        <v>42.68088713889464</v>
      </c>
      <c r="AN15" s="6">
        <v>42.760730151393055</v>
      </c>
      <c r="AO15" s="6">
        <v>42.836581516814462</v>
      </c>
      <c r="AP15" s="6">
        <v>42.906580274986432</v>
      </c>
      <c r="AQ15" s="6">
        <v>42.975291449257888</v>
      </c>
      <c r="AR15" s="6">
        <v>43.041195511458874</v>
      </c>
      <c r="AS15" s="6">
        <v>43.103509945228019</v>
      </c>
      <c r="AT15" s="6">
        <v>43.161000270633842</v>
      </c>
      <c r="AU15" s="6">
        <v>43.213916488295851</v>
      </c>
      <c r="AV15" s="6">
        <v>43.260874011134334</v>
      </c>
      <c r="AW15" s="6">
        <v>43.302880335269023</v>
      </c>
      <c r="AX15" s="6">
        <v>43.339728982973305</v>
      </c>
      <c r="AY15" s="6">
        <v>43.372060848462581</v>
      </c>
      <c r="AZ15" s="6">
        <v>43.399907044443985</v>
      </c>
      <c r="BA15" s="6">
        <v>43.42470626892883</v>
      </c>
      <c r="BB15" s="6">
        <v>43.446123686233193</v>
      </c>
      <c r="BC15" s="6">
        <v>43.465063695180575</v>
      </c>
      <c r="BD15" s="6">
        <v>43.481144719607663</v>
      </c>
      <c r="BE15" s="6">
        <v>43.494217466135005</v>
      </c>
      <c r="BF15" s="6">
        <v>43.504660403668616</v>
      </c>
      <c r="BG15" s="6">
        <v>43.511729600745511</v>
      </c>
      <c r="BH15" s="6">
        <v>43.51502935336309</v>
      </c>
      <c r="BI15" s="6">
        <v>43.514626140118772</v>
      </c>
      <c r="BJ15" s="6">
        <v>43.510607982019799</v>
      </c>
      <c r="BK15" s="6">
        <v>43.503124341553836</v>
      </c>
      <c r="BL15" s="6">
        <v>43.492723973010435</v>
      </c>
      <c r="BM15" s="6">
        <v>43.4799825967686</v>
      </c>
      <c r="BN15" s="6">
        <v>43.464987133566119</v>
      </c>
      <c r="BO15" s="6">
        <v>43.449111216162351</v>
      </c>
      <c r="BP15" s="6">
        <v>43.432971663743949</v>
      </c>
      <c r="BQ15" s="6">
        <v>43.416786441109132</v>
      </c>
      <c r="BR15" s="6">
        <v>43.40168765335001</v>
      </c>
      <c r="BS15" s="6">
        <v>43.38856454883026</v>
      </c>
      <c r="BT15" s="6">
        <v>43.377975112243611</v>
      </c>
      <c r="BU15" s="6">
        <v>43.370703425546459</v>
      </c>
      <c r="BV15" s="6">
        <v>43.366744776967195</v>
      </c>
      <c r="BW15" s="6">
        <v>43.366498542952435</v>
      </c>
      <c r="BX15" s="6">
        <v>43.370358694237375</v>
      </c>
      <c r="BY15" s="6">
        <v>43.378216088844184</v>
      </c>
      <c r="BZ15" s="6">
        <v>43.389587937369804</v>
      </c>
      <c r="CA15" s="6">
        <v>43.404762236286459</v>
      </c>
      <c r="CB15" s="6">
        <v>43.422560640246672</v>
      </c>
      <c r="CC15" s="6">
        <v>43.443190595066511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0.72983301867771322</v>
      </c>
      <c r="C17" s="6">
        <v>0.70824297497168898</v>
      </c>
      <c r="D17" s="6">
        <v>0.68873582628567231</v>
      </c>
      <c r="E17" s="6">
        <v>0.66488495866559372</v>
      </c>
      <c r="F17" s="6">
        <v>0.64425836883192866</v>
      </c>
      <c r="G17" s="6">
        <v>0.633291868233126</v>
      </c>
      <c r="H17" s="6">
        <v>0.63334911697554164</v>
      </c>
      <c r="I17" s="6">
        <v>0.63910980386557581</v>
      </c>
      <c r="J17" s="6">
        <v>0.64582277754940109</v>
      </c>
      <c r="K17" s="6">
        <v>0.65149174010911448</v>
      </c>
      <c r="L17" s="6">
        <v>0.6566184300600898</v>
      </c>
      <c r="M17" s="6">
        <v>0.65384418115607534</v>
      </c>
      <c r="N17" s="6">
        <v>0.6487334647423969</v>
      </c>
      <c r="O17" s="6">
        <v>0.64117002192545347</v>
      </c>
      <c r="P17" s="6">
        <v>0.6326176417963858</v>
      </c>
      <c r="Q17" s="6">
        <v>0.62708071120880682</v>
      </c>
      <c r="R17" s="6">
        <v>0.62223068538484771</v>
      </c>
      <c r="S17" s="6">
        <v>0.61152034572139879</v>
      </c>
      <c r="T17" s="6">
        <v>0.60088395774250791</v>
      </c>
      <c r="U17" s="6">
        <v>0.59077842377260981</v>
      </c>
      <c r="V17" s="6">
        <v>0.58884475365431843</v>
      </c>
      <c r="W17" s="6">
        <v>0.58564822903199509</v>
      </c>
      <c r="X17" s="6">
        <v>0.57414004399686391</v>
      </c>
      <c r="Y17" s="6">
        <v>0.56475100400094846</v>
      </c>
      <c r="Z17" s="6">
        <v>0.55171291639547959</v>
      </c>
      <c r="AA17" s="6">
        <v>0.53944021282248178</v>
      </c>
      <c r="AB17" s="6">
        <v>0.52641416379569139</v>
      </c>
      <c r="AC17" s="6">
        <v>0.51234862578539087</v>
      </c>
      <c r="AD17" s="6">
        <v>0.50085194122121901</v>
      </c>
      <c r="AE17" s="6">
        <v>0.49223759474002049</v>
      </c>
      <c r="AF17" s="6">
        <v>0.48560324853215842</v>
      </c>
      <c r="AG17" s="6">
        <v>0.48259314515591906</v>
      </c>
      <c r="AH17" s="6">
        <v>0.48333344415556784</v>
      </c>
      <c r="AI17" s="6">
        <v>0.48625684666460728</v>
      </c>
      <c r="AJ17" s="6">
        <v>0.49253165188746734</v>
      </c>
      <c r="AK17" s="6">
        <v>0.50044683050451833</v>
      </c>
      <c r="AL17" s="6">
        <v>0.51514937756548496</v>
      </c>
      <c r="AM17" s="6">
        <v>0.5303112960446732</v>
      </c>
      <c r="AN17" s="6">
        <v>0.54912667131708892</v>
      </c>
      <c r="AO17" s="6">
        <v>0.56687479690704723</v>
      </c>
      <c r="AP17" s="6">
        <v>0.58479121849757099</v>
      </c>
      <c r="AQ17" s="6">
        <v>0.59895956147765483</v>
      </c>
      <c r="AR17" s="6">
        <v>0.60889870366559862</v>
      </c>
      <c r="AS17" s="6">
        <v>0.61066772436954853</v>
      </c>
      <c r="AT17" s="6">
        <v>0.60967966185496492</v>
      </c>
      <c r="AU17" s="6">
        <v>0.60452536496078813</v>
      </c>
      <c r="AV17" s="6">
        <v>0.60038647414942181</v>
      </c>
      <c r="AW17" s="6">
        <v>0.59813565586163386</v>
      </c>
      <c r="AX17" s="6">
        <v>0.59723793416292381</v>
      </c>
      <c r="AY17" s="6">
        <v>0.59545014160083465</v>
      </c>
      <c r="AZ17" s="6">
        <v>0.5961646214530355</v>
      </c>
      <c r="BA17" s="6">
        <v>0.59509948415622693</v>
      </c>
      <c r="BB17" s="6">
        <v>0.59409891851235208</v>
      </c>
      <c r="BC17" s="6">
        <v>0.59382699522787874</v>
      </c>
      <c r="BD17" s="6">
        <v>0.5948287639221439</v>
      </c>
      <c r="BE17" s="6">
        <v>0.59443410155999232</v>
      </c>
      <c r="BF17" s="6">
        <v>0.59540083924219911</v>
      </c>
      <c r="BG17" s="6">
        <v>0.59758747522286171</v>
      </c>
      <c r="BH17" s="6">
        <v>0.60138341453783939</v>
      </c>
      <c r="BI17" s="6">
        <v>0.60597603946441159</v>
      </c>
      <c r="BJ17" s="6">
        <v>0.61085209031544152</v>
      </c>
      <c r="BK17" s="6">
        <v>0.61511645104267176</v>
      </c>
      <c r="BL17" s="6">
        <v>0.61907676074914275</v>
      </c>
      <c r="BM17" s="6">
        <v>0.62344420223612962</v>
      </c>
      <c r="BN17" s="6">
        <v>0.62880298110044308</v>
      </c>
      <c r="BO17" s="6">
        <v>0.63413910617484504</v>
      </c>
      <c r="BP17" s="6">
        <v>0.64113137909007023</v>
      </c>
      <c r="BQ17" s="6">
        <v>0.64993063897946346</v>
      </c>
      <c r="BR17" s="6">
        <v>0.65755188199206716</v>
      </c>
      <c r="BS17" s="6">
        <v>0.66356759879407146</v>
      </c>
      <c r="BT17" s="6">
        <v>0.66649452704337553</v>
      </c>
      <c r="BU17" s="6">
        <v>0.66578918030546597</v>
      </c>
      <c r="BV17" s="6">
        <v>0.66348364216178723</v>
      </c>
      <c r="BW17" s="6">
        <v>0.65870048307466567</v>
      </c>
      <c r="BX17" s="6">
        <v>0.65359750398785721</v>
      </c>
      <c r="BY17" s="6">
        <v>0.64718253554419991</v>
      </c>
      <c r="BZ17" s="6">
        <v>0.6411273536707458</v>
      </c>
      <c r="CA17" s="6">
        <v>0.63548801296962965</v>
      </c>
      <c r="CB17" s="6">
        <v>0.63031911306529276</v>
      </c>
      <c r="CC17" s="6">
        <v>0.62552783814187618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0.9569954340602822</v>
      </c>
      <c r="C18" s="6">
        <v>0.96464087782533325</v>
      </c>
      <c r="D18" s="6">
        <v>0.97773654224518147</v>
      </c>
      <c r="E18" s="6">
        <v>0.99365769206910748</v>
      </c>
      <c r="F18" s="6">
        <v>1.013765739195871</v>
      </c>
      <c r="G18" s="6">
        <v>1.0343638980207854</v>
      </c>
      <c r="H18" s="6">
        <v>1.0541311425186484</v>
      </c>
      <c r="I18" s="6">
        <v>1.0735138207080357</v>
      </c>
      <c r="J18" s="6">
        <v>1.0931093394077449</v>
      </c>
      <c r="K18" s="6">
        <v>1.1163362726115618</v>
      </c>
      <c r="L18" s="6">
        <v>1.1402702680858974</v>
      </c>
      <c r="M18" s="6">
        <v>1.1656202844069019</v>
      </c>
      <c r="N18" s="6">
        <v>1.1896830112902896</v>
      </c>
      <c r="O18" s="6">
        <v>1.218700698262511</v>
      </c>
      <c r="P18" s="6">
        <v>1.2477715421074711</v>
      </c>
      <c r="Q18" s="6">
        <v>1.2673109104656106</v>
      </c>
      <c r="R18" s="6">
        <v>1.2835918165492124</v>
      </c>
      <c r="S18" s="6">
        <v>1.2954348692294373</v>
      </c>
      <c r="T18" s="6">
        <v>1.3070617867471004</v>
      </c>
      <c r="U18" s="6">
        <v>1.3195366051741346</v>
      </c>
      <c r="V18" s="6">
        <v>1.3225784672167538</v>
      </c>
      <c r="W18" s="6">
        <v>1.3230250599082085</v>
      </c>
      <c r="X18" s="6">
        <v>1.3262013896762281</v>
      </c>
      <c r="Y18" s="6">
        <v>1.3218024165463778</v>
      </c>
      <c r="Z18" s="6">
        <v>1.3154564179854309</v>
      </c>
      <c r="AA18" s="6">
        <v>1.3074126862453888</v>
      </c>
      <c r="AB18" s="6">
        <v>1.2994111582536976</v>
      </c>
      <c r="AC18" s="6">
        <v>1.295390308029436</v>
      </c>
      <c r="AD18" s="6">
        <v>1.29356538882976</v>
      </c>
      <c r="AE18" s="6">
        <v>1.2935247230186993</v>
      </c>
      <c r="AF18" s="6">
        <v>1.2957946404622196</v>
      </c>
      <c r="AG18" s="6">
        <v>1.2953051624835288</v>
      </c>
      <c r="AH18" s="6">
        <v>1.2926417130246617</v>
      </c>
      <c r="AI18" s="6">
        <v>1.2896483492513593</v>
      </c>
      <c r="AJ18" s="6">
        <v>1.2837044445955001</v>
      </c>
      <c r="AK18" s="6">
        <v>1.2752932161178399</v>
      </c>
      <c r="AL18" s="6">
        <v>1.2644127105857961</v>
      </c>
      <c r="AM18" s="6">
        <v>1.2563978485332044</v>
      </c>
      <c r="AN18" s="6">
        <v>1.2474556946527502</v>
      </c>
      <c r="AO18" s="6">
        <v>1.239628971928747</v>
      </c>
      <c r="AP18" s="6">
        <v>1.2349666815256775</v>
      </c>
      <c r="AQ18" s="6">
        <v>1.2308658827023353</v>
      </c>
      <c r="AR18" s="6">
        <v>1.2277193643042015</v>
      </c>
      <c r="AS18" s="6">
        <v>1.224980049401482</v>
      </c>
      <c r="AT18" s="6">
        <v>1.2203432542840469</v>
      </c>
      <c r="AU18" s="6">
        <v>1.2159484762469905</v>
      </c>
      <c r="AV18" s="6">
        <v>1.2117687417183591</v>
      </c>
      <c r="AW18" s="6">
        <v>1.2062710425058618</v>
      </c>
      <c r="AX18" s="6">
        <v>1.2009257023715274</v>
      </c>
      <c r="AY18" s="6">
        <v>1.1955546283757983</v>
      </c>
      <c r="AZ18" s="6">
        <v>1.1916183867655616</v>
      </c>
      <c r="BA18" s="6">
        <v>1.1862273838991042</v>
      </c>
      <c r="BB18" s="6">
        <v>1.1815218664441223</v>
      </c>
      <c r="BC18" s="6">
        <v>1.177715989962715</v>
      </c>
      <c r="BD18" s="6">
        <v>1.1742565114657928</v>
      </c>
      <c r="BE18" s="6">
        <v>1.171484657356952</v>
      </c>
      <c r="BF18" s="6">
        <v>1.1693349996947398</v>
      </c>
      <c r="BG18" s="6">
        <v>1.1676252169711718</v>
      </c>
      <c r="BH18" s="6">
        <v>1.1682128919319696</v>
      </c>
      <c r="BI18" s="6">
        <v>1.1689236790606654</v>
      </c>
      <c r="BJ18" s="6">
        <v>1.1713094864052629</v>
      </c>
      <c r="BK18" s="6">
        <v>1.1725978332808347</v>
      </c>
      <c r="BL18" s="6">
        <v>1.1739177210501623</v>
      </c>
      <c r="BM18" s="6">
        <v>1.1727779670123222</v>
      </c>
      <c r="BN18" s="6">
        <v>1.1712583871796529</v>
      </c>
      <c r="BO18" s="6">
        <v>1.1658204872117766</v>
      </c>
      <c r="BP18" s="6">
        <v>1.1605804386779588</v>
      </c>
      <c r="BQ18" s="6">
        <v>1.1529829759798071</v>
      </c>
      <c r="BR18" s="6">
        <v>1.1451032011865454</v>
      </c>
      <c r="BS18" s="6">
        <v>1.1382481072621917</v>
      </c>
      <c r="BT18" s="6">
        <v>1.1334129319767932</v>
      </c>
      <c r="BU18" s="6">
        <v>1.1307350764676862</v>
      </c>
      <c r="BV18" s="6">
        <v>1.1287524517265646</v>
      </c>
      <c r="BW18" s="6">
        <v>1.1275447872625721</v>
      </c>
      <c r="BX18" s="6">
        <v>1.126876270756374</v>
      </c>
      <c r="BY18" s="6">
        <v>1.126655732327374</v>
      </c>
      <c r="BZ18" s="6">
        <v>1.1272789323370396</v>
      </c>
      <c r="CA18" s="6">
        <v>1.1283059426885922</v>
      </c>
      <c r="CB18" s="6">
        <v>1.1306478543862122</v>
      </c>
      <c r="CC18" s="6">
        <v>1.1335533056351095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0.60037875461735246</v>
      </c>
      <c r="C20" s="6">
        <v>0.6109827399082729</v>
      </c>
      <c r="D20" s="6">
        <v>0.61972039073453922</v>
      </c>
      <c r="E20" s="6">
        <v>0.62656143293078259</v>
      </c>
      <c r="F20" s="6">
        <v>0.63614719050398683</v>
      </c>
      <c r="G20" s="6">
        <v>0.64836715359784836</v>
      </c>
      <c r="H20" s="6">
        <v>0.66272336177321767</v>
      </c>
      <c r="I20" s="6">
        <v>0.68107932568240737</v>
      </c>
      <c r="J20" s="6">
        <v>0.69846403294149206</v>
      </c>
      <c r="K20" s="6">
        <v>0.71636022128633692</v>
      </c>
      <c r="L20" s="6">
        <v>0.7310744270076871</v>
      </c>
      <c r="M20" s="6">
        <v>0.7444977890456318</v>
      </c>
      <c r="N20" s="6">
        <v>0.7546829512439992</v>
      </c>
      <c r="O20" s="6">
        <v>0.76253897629176459</v>
      </c>
      <c r="P20" s="6">
        <v>0.77260248874862225</v>
      </c>
      <c r="Q20" s="6">
        <v>0.78269977022856518</v>
      </c>
      <c r="R20" s="6">
        <v>0.79006535181549098</v>
      </c>
      <c r="S20" s="6">
        <v>0.79326623266873753</v>
      </c>
      <c r="T20" s="6">
        <v>0.78909842208673464</v>
      </c>
      <c r="U20" s="6">
        <v>0.78910878282240327</v>
      </c>
      <c r="V20" s="6">
        <v>0.79092028868008801</v>
      </c>
      <c r="W20" s="6">
        <v>0.79645945436063781</v>
      </c>
      <c r="X20" s="6">
        <v>0.79781327768416122</v>
      </c>
      <c r="Y20" s="6">
        <v>0.80847809400830739</v>
      </c>
      <c r="Z20" s="6">
        <v>0.81813256176617</v>
      </c>
      <c r="AA20" s="6">
        <v>0.82599274229688813</v>
      </c>
      <c r="AB20" s="6">
        <v>0.83355837535925381</v>
      </c>
      <c r="AC20" s="6">
        <v>0.83994251945619536</v>
      </c>
      <c r="AD20" s="6">
        <v>0.84602841960075703</v>
      </c>
      <c r="AE20" s="6">
        <v>0.85363165494310433</v>
      </c>
      <c r="AF20" s="6">
        <v>0.86061687885549287</v>
      </c>
      <c r="AG20" s="6">
        <v>0.8697430210643593</v>
      </c>
      <c r="AH20" s="6">
        <v>0.88066359456532695</v>
      </c>
      <c r="AI20" s="6">
        <v>0.89303966432933957</v>
      </c>
      <c r="AJ20" s="6">
        <v>0.90742777345828052</v>
      </c>
      <c r="AK20" s="6">
        <v>0.92376603875559904</v>
      </c>
      <c r="AL20" s="6">
        <v>0.94392482918037124</v>
      </c>
      <c r="AM20" s="6">
        <v>0.96197941811713883</v>
      </c>
      <c r="AN20" s="6">
        <v>0.98227100685145363</v>
      </c>
      <c r="AO20" s="6">
        <v>1.0010458476303827</v>
      </c>
      <c r="AP20" s="6">
        <v>1.0196320969765511</v>
      </c>
      <c r="AQ20" s="6">
        <v>1.0362515295341421</v>
      </c>
      <c r="AR20" s="6">
        <v>1.0508140096195453</v>
      </c>
      <c r="AS20" s="6">
        <v>1.0606559616507085</v>
      </c>
      <c r="AT20" s="6">
        <v>1.0675697340867665</v>
      </c>
      <c r="AU20" s="6">
        <v>1.0729771067089211</v>
      </c>
      <c r="AV20" s="6">
        <v>1.0765230852850114</v>
      </c>
      <c r="AW20" s="6">
        <v>1.0803781368002292</v>
      </c>
      <c r="AX20" s="6">
        <v>1.0826852221089305</v>
      </c>
      <c r="AY20" s="6">
        <v>1.0826983197718929</v>
      </c>
      <c r="AZ20" s="6">
        <v>1.0804417554436969</v>
      </c>
      <c r="BA20" s="6">
        <v>1.07667729389106</v>
      </c>
      <c r="BB20" s="6">
        <v>1.0721524749072229</v>
      </c>
      <c r="BC20" s="6">
        <v>1.0681318782775686</v>
      </c>
      <c r="BD20" s="6">
        <v>1.0660109104011419</v>
      </c>
      <c r="BE20" s="6">
        <v>1.0647819029812413</v>
      </c>
      <c r="BF20" s="6">
        <v>1.0649678171313284</v>
      </c>
      <c r="BG20" s="6">
        <v>1.0663306396879835</v>
      </c>
      <c r="BH20" s="6">
        <v>1.0675280296097269</v>
      </c>
      <c r="BI20" s="6">
        <v>1.0677637578104295</v>
      </c>
      <c r="BJ20" s="6">
        <v>1.0680279568785513</v>
      </c>
      <c r="BK20" s="6">
        <v>1.0673296297204895</v>
      </c>
      <c r="BL20" s="6">
        <v>1.0660927779370679</v>
      </c>
      <c r="BM20" s="6">
        <v>1.0652188361232464</v>
      </c>
      <c r="BN20" s="6">
        <v>1.0650399501782188</v>
      </c>
      <c r="BO20" s="6">
        <v>1.0655418673664374</v>
      </c>
      <c r="BP20" s="6">
        <v>1.0663828293025501</v>
      </c>
      <c r="BQ20" s="6">
        <v>1.069046082495652</v>
      </c>
      <c r="BR20" s="6">
        <v>1.0715413261701887</v>
      </c>
      <c r="BS20" s="6">
        <v>1.0740698093777292</v>
      </c>
      <c r="BT20" s="6">
        <v>1.0752300011037457</v>
      </c>
      <c r="BU20" s="6">
        <v>1.0748510737346655</v>
      </c>
      <c r="BV20" s="6">
        <v>1.0743630180339652</v>
      </c>
      <c r="BW20" s="6">
        <v>1.073664069974033</v>
      </c>
      <c r="BX20" s="6">
        <v>1.0728650743566699</v>
      </c>
      <c r="BY20" s="6">
        <v>1.0720896506819777</v>
      </c>
      <c r="BZ20" s="6">
        <v>1.0708225723683658</v>
      </c>
      <c r="CA20" s="6">
        <v>1.0698214502408141</v>
      </c>
      <c r="CB20" s="6">
        <v>1.0678938725046363</v>
      </c>
      <c r="CC20" s="6">
        <v>1.066326910970478</v>
      </c>
    </row>
    <row r="21" spans="1:81" x14ac:dyDescent="0.25">
      <c r="A21" s="2" t="str">
        <f>"Intensiteit veroudering in % (80+)/(67+)"</f>
        <v>Intensiteit veroudering in % (80+)/(67+)</v>
      </c>
      <c r="B21" s="6">
        <v>0.26905619719477175</v>
      </c>
      <c r="C21" s="6">
        <v>0.27058323544298962</v>
      </c>
      <c r="D21" s="6">
        <v>0.27432978847727008</v>
      </c>
      <c r="E21" s="6">
        <v>0.27587840323767476</v>
      </c>
      <c r="F21" s="6">
        <v>0.27760124033250311</v>
      </c>
      <c r="G21" s="6">
        <v>0.2755381656844153</v>
      </c>
      <c r="H21" s="6">
        <v>0.26550159783356408</v>
      </c>
      <c r="I21" s="6">
        <v>0.25176251213323569</v>
      </c>
      <c r="J21" s="6">
        <v>0.24001402858323834</v>
      </c>
      <c r="K21" s="6">
        <v>0.23792141391049987</v>
      </c>
      <c r="L21" s="6">
        <v>0.24747022006864527</v>
      </c>
      <c r="M21" s="6">
        <v>0.25715479174125788</v>
      </c>
      <c r="N21" s="6">
        <v>0.26295486741985741</v>
      </c>
      <c r="O21" s="6">
        <v>0.26902753745761526</v>
      </c>
      <c r="P21" s="6">
        <v>0.27603642747589413</v>
      </c>
      <c r="Q21" s="6">
        <v>0.28210583291360009</v>
      </c>
      <c r="R21" s="6">
        <v>0.2889307625540628</v>
      </c>
      <c r="S21" s="6">
        <v>0.296316976585287</v>
      </c>
      <c r="T21" s="6">
        <v>0.30580603522565175</v>
      </c>
      <c r="U21" s="6">
        <v>0.31408568191835412</v>
      </c>
      <c r="V21" s="6">
        <v>0.32284297187743899</v>
      </c>
      <c r="W21" s="6">
        <v>0.3295728937236837</v>
      </c>
      <c r="X21" s="6">
        <v>0.33553406885458009</v>
      </c>
      <c r="Y21" s="6">
        <v>0.33647854787740861</v>
      </c>
      <c r="Z21" s="6">
        <v>0.33798039426619692</v>
      </c>
      <c r="AA21" s="6">
        <v>0.33874889588026874</v>
      </c>
      <c r="AB21" s="6">
        <v>0.34054899766778451</v>
      </c>
      <c r="AC21" s="6">
        <v>0.34164728346885553</v>
      </c>
      <c r="AD21" s="6">
        <v>0.34390185336138968</v>
      </c>
      <c r="AE21" s="6">
        <v>0.34221086967991832</v>
      </c>
      <c r="AF21" s="6">
        <v>0.33775606066151798</v>
      </c>
      <c r="AG21" s="6">
        <v>0.32933074342221436</v>
      </c>
      <c r="AH21" s="6">
        <v>0.32430909555127085</v>
      </c>
      <c r="AI21" s="6">
        <v>0.32306948668298985</v>
      </c>
      <c r="AJ21" s="6">
        <v>0.32362731364695868</v>
      </c>
      <c r="AK21" s="6">
        <v>0.32272112598316544</v>
      </c>
      <c r="AL21" s="6">
        <v>0.32661785131545235</v>
      </c>
      <c r="AM21" s="6">
        <v>0.32961248009044158</v>
      </c>
      <c r="AN21" s="6">
        <v>0.33147692061186673</v>
      </c>
      <c r="AO21" s="6">
        <v>0.3333982616086697</v>
      </c>
      <c r="AP21" s="6">
        <v>0.33485345890461832</v>
      </c>
      <c r="AQ21" s="6">
        <v>0.33580408559131963</v>
      </c>
      <c r="AR21" s="6">
        <v>0.33983057504040443</v>
      </c>
      <c r="AS21" s="6">
        <v>0.34410682003390813</v>
      </c>
      <c r="AT21" s="6">
        <v>0.35010442947313947</v>
      </c>
      <c r="AU21" s="6">
        <v>0.35663783823234257</v>
      </c>
      <c r="AV21" s="6">
        <v>0.36333371650877583</v>
      </c>
      <c r="AW21" s="6">
        <v>0.37027771775571439</v>
      </c>
      <c r="AX21" s="6">
        <v>0.37796862869644998</v>
      </c>
      <c r="AY21" s="6">
        <v>0.38765931549612737</v>
      </c>
      <c r="AZ21" s="6">
        <v>0.3965421106280656</v>
      </c>
      <c r="BA21" s="6">
        <v>0.40678885977461643</v>
      </c>
      <c r="BB21" s="6">
        <v>0.41692677252848892</v>
      </c>
      <c r="BC21" s="6">
        <v>0.42715108715852074</v>
      </c>
      <c r="BD21" s="6">
        <v>0.4362144613278105</v>
      </c>
      <c r="BE21" s="6">
        <v>0.44324165551782102</v>
      </c>
      <c r="BF21" s="6">
        <v>0.44822672037138178</v>
      </c>
      <c r="BG21" s="6">
        <v>0.4507094545855716</v>
      </c>
      <c r="BH21" s="6">
        <v>0.45308237400653723</v>
      </c>
      <c r="BI21" s="6">
        <v>0.45510707622278923</v>
      </c>
      <c r="BJ21" s="6">
        <v>0.45722170534838691</v>
      </c>
      <c r="BK21" s="6">
        <v>0.45856187353864863</v>
      </c>
      <c r="BL21" s="6">
        <v>0.45837476988381087</v>
      </c>
      <c r="BM21" s="6">
        <v>0.45642611583792092</v>
      </c>
      <c r="BN21" s="6">
        <v>0.45302478927560574</v>
      </c>
      <c r="BO21" s="6">
        <v>0.44898722356285742</v>
      </c>
      <c r="BP21" s="6">
        <v>0.4454053030614849</v>
      </c>
      <c r="BQ21" s="6">
        <v>0.44276485285781814</v>
      </c>
      <c r="BR21" s="6">
        <v>0.44111578656075012</v>
      </c>
      <c r="BS21" s="6">
        <v>0.4406796460176991</v>
      </c>
      <c r="BT21" s="6">
        <v>0.44182245624204952</v>
      </c>
      <c r="BU21" s="6">
        <v>0.44341692098540658</v>
      </c>
      <c r="BV21" s="6">
        <v>0.44474489887622498</v>
      </c>
      <c r="BW21" s="6">
        <v>0.44658939027494909</v>
      </c>
      <c r="BX21" s="6">
        <v>0.44804230289347036</v>
      </c>
      <c r="BY21" s="6">
        <v>0.4493263161630881</v>
      </c>
      <c r="BZ21" s="6">
        <v>0.45131874326094601</v>
      </c>
      <c r="CA21" s="6">
        <v>0.4539127067630942</v>
      </c>
      <c r="CB21" s="6">
        <v>0.45747670837718785</v>
      </c>
      <c r="CC21" s="6">
        <v>0.46114676894693402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0.51688546922253009</v>
      </c>
      <c r="C23" s="6">
        <v>0.52164671272464125</v>
      </c>
      <c r="D23" s="6">
        <v>0.5272279281691894</v>
      </c>
      <c r="E23" s="6">
        <v>0.5322282272542127</v>
      </c>
      <c r="F23" s="6">
        <v>0.5369364506582921</v>
      </c>
      <c r="G23" s="6">
        <v>0.54064826034682556</v>
      </c>
      <c r="H23" s="6">
        <v>0.54396696165191738</v>
      </c>
      <c r="I23" s="6">
        <v>0.54794756176972881</v>
      </c>
      <c r="J23" s="6">
        <v>0.5502104777883583</v>
      </c>
      <c r="K23" s="6">
        <v>0.55216457001287833</v>
      </c>
      <c r="L23" s="6">
        <v>0.5535952661023702</v>
      </c>
      <c r="M23" s="6">
        <v>0.55386795531119204</v>
      </c>
      <c r="N23" s="6">
        <v>0.55443647058713441</v>
      </c>
      <c r="O23" s="6">
        <v>0.55523621005230062</v>
      </c>
      <c r="P23" s="6">
        <v>0.55696543374026464</v>
      </c>
      <c r="Q23" s="6">
        <v>0.55973961431733277</v>
      </c>
      <c r="R23" s="6">
        <v>0.5605196073213391</v>
      </c>
      <c r="S23" s="6">
        <v>0.55928144474466046</v>
      </c>
      <c r="T23" s="6">
        <v>0.55556334307372146</v>
      </c>
      <c r="U23" s="6">
        <v>0.55452585438865332</v>
      </c>
      <c r="V23" s="6">
        <v>0.55457981746092566</v>
      </c>
      <c r="W23" s="6">
        <v>0.55773911097434747</v>
      </c>
      <c r="X23" s="6">
        <v>0.56084809430310123</v>
      </c>
      <c r="Y23" s="6">
        <v>0.56748632691923095</v>
      </c>
      <c r="Z23" s="6">
        <v>0.5737166830551913</v>
      </c>
      <c r="AA23" s="6">
        <v>0.57810473716220134</v>
      </c>
      <c r="AB23" s="6">
        <v>0.58308881793655165</v>
      </c>
      <c r="AC23" s="6">
        <v>0.58752006434338466</v>
      </c>
      <c r="AD23" s="6">
        <v>0.59128467819474329</v>
      </c>
      <c r="AE23" s="6">
        <v>0.59786777322787277</v>
      </c>
      <c r="AF23" s="6">
        <v>0.60447865568692738</v>
      </c>
      <c r="AG23" s="6">
        <v>0.61179393617274991</v>
      </c>
      <c r="AH23" s="6">
        <v>0.61931007717630715</v>
      </c>
      <c r="AI23" s="6">
        <v>0.62667694181611566</v>
      </c>
      <c r="AJ23" s="6">
        <v>0.63424551055050393</v>
      </c>
      <c r="AK23" s="6">
        <v>0.64177781784502652</v>
      </c>
      <c r="AL23" s="6">
        <v>0.64978130637530207</v>
      </c>
      <c r="AM23" s="6">
        <v>0.65711326554580085</v>
      </c>
      <c r="AN23" s="6">
        <v>0.66467544981129123</v>
      </c>
      <c r="AO23" s="6">
        <v>0.67298456706271714</v>
      </c>
      <c r="AP23" s="6">
        <v>0.68193332821915942</v>
      </c>
      <c r="AQ23" s="6">
        <v>0.69158843412892856</v>
      </c>
      <c r="AR23" s="6">
        <v>0.6999378544770386</v>
      </c>
      <c r="AS23" s="6">
        <v>0.70849362984166619</v>
      </c>
      <c r="AT23" s="6">
        <v>0.71534047028805248</v>
      </c>
      <c r="AU23" s="6">
        <v>0.72241761315665143</v>
      </c>
      <c r="AV23" s="6">
        <v>0.72929964531452129</v>
      </c>
      <c r="AW23" s="6">
        <v>0.73611450556543845</v>
      </c>
      <c r="AX23" s="6">
        <v>0.74169010874630514</v>
      </c>
      <c r="AY23" s="6">
        <v>0.74546504979070771</v>
      </c>
      <c r="AZ23" s="6">
        <v>0.74761482739316409</v>
      </c>
      <c r="BA23" s="6">
        <v>0.74845607121405744</v>
      </c>
      <c r="BB23" s="6">
        <v>0.74855054651799791</v>
      </c>
      <c r="BC23" s="6">
        <v>0.74869606923993492</v>
      </c>
      <c r="BD23" s="6">
        <v>0.74966835466439485</v>
      </c>
      <c r="BE23" s="6">
        <v>0.75080002158294279</v>
      </c>
      <c r="BF23" s="6">
        <v>0.75231498534484109</v>
      </c>
      <c r="BG23" s="6">
        <v>0.7540249014722612</v>
      </c>
      <c r="BH23" s="6">
        <v>0.75488782446957348</v>
      </c>
      <c r="BI23" s="6">
        <v>0.75515358216202733</v>
      </c>
      <c r="BJ23" s="6">
        <v>0.75544885839671938</v>
      </c>
      <c r="BK23" s="6">
        <v>0.7550341201021078</v>
      </c>
      <c r="BL23" s="6">
        <v>0.75414304802747345</v>
      </c>
      <c r="BM23" s="6">
        <v>0.75330687670353946</v>
      </c>
      <c r="BN23" s="6">
        <v>0.75270467812720354</v>
      </c>
      <c r="BO23" s="6">
        <v>0.75246387690600092</v>
      </c>
      <c r="BP23" s="6">
        <v>0.75229507332249912</v>
      </c>
      <c r="BQ23" s="6">
        <v>0.75327819759662562</v>
      </c>
      <c r="BR23" s="6">
        <v>0.75421881474683938</v>
      </c>
      <c r="BS23" s="6">
        <v>0.75534728788280392</v>
      </c>
      <c r="BT23" s="6">
        <v>0.7558421104904961</v>
      </c>
      <c r="BU23" s="6">
        <v>0.75559392671718584</v>
      </c>
      <c r="BV23" s="6">
        <v>0.7555345074429044</v>
      </c>
      <c r="BW23" s="6">
        <v>0.75557869068154992</v>
      </c>
      <c r="BX23" s="6">
        <v>0.75575668087954584</v>
      </c>
      <c r="BY23" s="6">
        <v>0.75594352093362605</v>
      </c>
      <c r="BZ23" s="6">
        <v>0.75581768440961905</v>
      </c>
      <c r="CA23" s="6">
        <v>0.75582879831674044</v>
      </c>
      <c r="CB23" s="6">
        <v>0.75516433834064678</v>
      </c>
      <c r="CC23" s="6">
        <v>0.75459702357139669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0.19390850659338271</v>
      </c>
      <c r="C24" s="6">
        <v>0.1978401940065431</v>
      </c>
      <c r="D24" s="6">
        <v>0.20172240808983</v>
      </c>
      <c r="E24" s="6">
        <v>0.20501757509013835</v>
      </c>
      <c r="F24" s="6">
        <v>0.20876521168015461</v>
      </c>
      <c r="G24" s="6">
        <v>0.21265806764808939</v>
      </c>
      <c r="H24" s="6">
        <v>0.21681274336283185</v>
      </c>
      <c r="I24" s="6">
        <v>0.22199770717420089</v>
      </c>
      <c r="J24" s="6">
        <v>0.22626456717906862</v>
      </c>
      <c r="K24" s="6">
        <v>0.23045787746377278</v>
      </c>
      <c r="L24" s="6">
        <v>0.23379661535382448</v>
      </c>
      <c r="M24" s="6">
        <v>0.23637374076466722</v>
      </c>
      <c r="N24" s="6">
        <v>0.23846117134913736</v>
      </c>
      <c r="O24" s="6">
        <v>0.24021553957585451</v>
      </c>
      <c r="P24" s="6">
        <v>0.2427576870652291</v>
      </c>
      <c r="Q24" s="6">
        <v>0.24575538451874651</v>
      </c>
      <c r="R24" s="6">
        <v>0.24739159400447444</v>
      </c>
      <c r="S24" s="6">
        <v>0.24740279864293901</v>
      </c>
      <c r="T24" s="6">
        <v>0.24503635572903751</v>
      </c>
      <c r="U24" s="6">
        <v>0.24458055664445316</v>
      </c>
      <c r="V24" s="6">
        <v>0.24491789617594645</v>
      </c>
      <c r="W24" s="6">
        <v>0.24727337259070692</v>
      </c>
      <c r="X24" s="6">
        <v>0.24888683488602026</v>
      </c>
      <c r="Y24" s="6">
        <v>0.25369412296642813</v>
      </c>
      <c r="Z24" s="6">
        <v>0.25816395872695447</v>
      </c>
      <c r="AA24" s="6">
        <v>0.26150723719896912</v>
      </c>
      <c r="AB24" s="6">
        <v>0.26507940750678793</v>
      </c>
      <c r="AC24" s="6">
        <v>0.26820570635081581</v>
      </c>
      <c r="AD24" s="6">
        <v>0.27098371645623376</v>
      </c>
      <c r="AE24" s="6">
        <v>0.27532916549880709</v>
      </c>
      <c r="AF24" s="6">
        <v>0.27959787955489757</v>
      </c>
      <c r="AG24" s="6">
        <v>0.28458643798699196</v>
      </c>
      <c r="AH24" s="6">
        <v>0.29000605971886989</v>
      </c>
      <c r="AI24" s="6">
        <v>0.29563425231275919</v>
      </c>
      <c r="AJ24" s="6">
        <v>0.30173199712892945</v>
      </c>
      <c r="AK24" s="6">
        <v>0.30817289660410224</v>
      </c>
      <c r="AL24" s="6">
        <v>0.31551873787399165</v>
      </c>
      <c r="AM24" s="6">
        <v>0.32218963715401294</v>
      </c>
      <c r="AN24" s="6">
        <v>0.32936536985051401</v>
      </c>
      <c r="AO24" s="6">
        <v>0.33666815139455125</v>
      </c>
      <c r="AP24" s="6">
        <v>0.34428107499936073</v>
      </c>
      <c r="AQ24" s="6">
        <v>0.35195041588903481</v>
      </c>
      <c r="AR24" s="6">
        <v>0.35864027644513952</v>
      </c>
      <c r="AS24" s="6">
        <v>0.3646741650562294</v>
      </c>
      <c r="AT24" s="6">
        <v>0.36935916745958264</v>
      </c>
      <c r="AU24" s="6">
        <v>0.37392480500231112</v>
      </c>
      <c r="AV24" s="6">
        <v>0.37808773224569936</v>
      </c>
      <c r="AW24" s="6">
        <v>0.38227762728636017</v>
      </c>
      <c r="AX24" s="6">
        <v>0.38556806933639926</v>
      </c>
      <c r="AY24" s="6">
        <v>0.38753272578885484</v>
      </c>
      <c r="AZ24" s="6">
        <v>0.3882609423651644</v>
      </c>
      <c r="BA24" s="6">
        <v>0.38804568226446817</v>
      </c>
      <c r="BB24" s="6">
        <v>0.38730756098358976</v>
      </c>
      <c r="BC24" s="6">
        <v>0.38668043711134842</v>
      </c>
      <c r="BD24" s="6">
        <v>0.38681046708487704</v>
      </c>
      <c r="BE24" s="6">
        <v>0.3871780717300804</v>
      </c>
      <c r="BF24" s="6">
        <v>0.38799212321425169</v>
      </c>
      <c r="BG24" s="6">
        <v>0.38911481061375308</v>
      </c>
      <c r="BH24" s="6">
        <v>0.38977169851694565</v>
      </c>
      <c r="BI24" s="6">
        <v>0.38995055579615995</v>
      </c>
      <c r="BJ24" s="6">
        <v>0.39014970666910836</v>
      </c>
      <c r="BK24" s="6">
        <v>0.38981218875282841</v>
      </c>
      <c r="BL24" s="6">
        <v>0.38913376282951501</v>
      </c>
      <c r="BM24" s="6">
        <v>0.38854801264164679</v>
      </c>
      <c r="BN24" s="6">
        <v>0.38820583244519002</v>
      </c>
      <c r="BO24" s="6">
        <v>0.38817018293920125</v>
      </c>
      <c r="BP24" s="6">
        <v>0.38823132741128513</v>
      </c>
      <c r="BQ24" s="6">
        <v>0.38920791227555973</v>
      </c>
      <c r="BR24" s="6">
        <v>0.3901329984425036</v>
      </c>
      <c r="BS24" s="6">
        <v>0.39116123953112081</v>
      </c>
      <c r="BT24" s="6">
        <v>0.39162122408827132</v>
      </c>
      <c r="BU24" s="6">
        <v>0.39142613834809531</v>
      </c>
      <c r="BV24" s="6">
        <v>0.39130968234021668</v>
      </c>
      <c r="BW24" s="6">
        <v>0.39120979331669781</v>
      </c>
      <c r="BX24" s="6">
        <v>0.39116146904980292</v>
      </c>
      <c r="BY24" s="6">
        <v>0.39112169930789392</v>
      </c>
      <c r="BZ24" s="6">
        <v>0.39083340497654195</v>
      </c>
      <c r="CA24" s="6">
        <v>0.39066261539366592</v>
      </c>
      <c r="CB24" s="6">
        <v>0.38997908953192018</v>
      </c>
      <c r="CC24" s="6">
        <v>0.38940939543515463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5.1570713300214024</v>
      </c>
      <c r="C25" s="6">
        <v>5.05458461068294</v>
      </c>
      <c r="D25" s="6">
        <v>4.9573074675704101</v>
      </c>
      <c r="E25" s="6">
        <v>4.8776306107431937</v>
      </c>
      <c r="F25" s="6">
        <v>4.790070107715465</v>
      </c>
      <c r="G25" s="6">
        <v>4.7023844947882205</v>
      </c>
      <c r="H25" s="6">
        <v>4.6122750189388988</v>
      </c>
      <c r="I25" s="6">
        <v>4.5045510277063503</v>
      </c>
      <c r="J25" s="6">
        <v>4.4196049450755917</v>
      </c>
      <c r="K25" s="6">
        <v>4.3391877552859821</v>
      </c>
      <c r="L25" s="6">
        <v>4.2772218857258224</v>
      </c>
      <c r="M25" s="6">
        <v>4.2305883757011573</v>
      </c>
      <c r="N25" s="6">
        <v>4.1935548430896255</v>
      </c>
      <c r="O25" s="6">
        <v>4.1629280177530861</v>
      </c>
      <c r="P25" s="6">
        <v>4.1193340243487304</v>
      </c>
      <c r="Q25" s="6">
        <v>4.0690868359131267</v>
      </c>
      <c r="R25" s="6">
        <v>4.042174529106731</v>
      </c>
      <c r="S25" s="6">
        <v>4.0419914628501736</v>
      </c>
      <c r="T25" s="6">
        <v>4.0810270664725579</v>
      </c>
      <c r="U25" s="6">
        <v>4.0886324478102338</v>
      </c>
      <c r="V25" s="6">
        <v>4.0830009387374879</v>
      </c>
      <c r="W25" s="6">
        <v>4.0441070929833804</v>
      </c>
      <c r="X25" s="6">
        <v>4.0178903012606435</v>
      </c>
      <c r="Y25" s="6">
        <v>3.9417546938299872</v>
      </c>
      <c r="Z25" s="6">
        <v>3.8735073824059381</v>
      </c>
      <c r="AA25" s="6">
        <v>3.8239859466648141</v>
      </c>
      <c r="AB25" s="6">
        <v>3.7724544860180917</v>
      </c>
      <c r="AC25" s="6">
        <v>3.7284814465952851</v>
      </c>
      <c r="AD25" s="6">
        <v>3.6902586364871439</v>
      </c>
      <c r="AE25" s="6">
        <v>3.6320162384116648</v>
      </c>
      <c r="AF25" s="6">
        <v>3.5765650354428216</v>
      </c>
      <c r="AG25" s="6">
        <v>3.5138708895386945</v>
      </c>
      <c r="AH25" s="6">
        <v>3.4482038098424352</v>
      </c>
      <c r="AI25" s="6">
        <v>3.3825579822938576</v>
      </c>
      <c r="AJ25" s="6">
        <v>3.3141993872552473</v>
      </c>
      <c r="AK25" s="6">
        <v>3.244931695874155</v>
      </c>
      <c r="AL25" s="6">
        <v>3.1693838747522149</v>
      </c>
      <c r="AM25" s="6">
        <v>3.1037621471418722</v>
      </c>
      <c r="AN25" s="6">
        <v>3.0361419005703625</v>
      </c>
      <c r="AO25" s="6">
        <v>2.9702839305048214</v>
      </c>
      <c r="AP25" s="6">
        <v>2.9046034551909563</v>
      </c>
      <c r="AQ25" s="6">
        <v>2.8413093289689035</v>
      </c>
      <c r="AR25" s="6">
        <v>2.7883092493460309</v>
      </c>
      <c r="AS25" s="6">
        <v>2.7421739619142178</v>
      </c>
      <c r="AT25" s="6">
        <v>2.7073918508044765</v>
      </c>
      <c r="AU25" s="6">
        <v>2.6743344828215374</v>
      </c>
      <c r="AV25" s="6">
        <v>2.644888777692878</v>
      </c>
      <c r="AW25" s="6">
        <v>2.6158998817132204</v>
      </c>
      <c r="AX25" s="6">
        <v>2.5935757639918133</v>
      </c>
      <c r="AY25" s="6">
        <v>2.5804272347952488</v>
      </c>
      <c r="AZ25" s="6">
        <v>2.5755874230055498</v>
      </c>
      <c r="BA25" s="6">
        <v>2.5770161754266376</v>
      </c>
      <c r="BB25" s="6">
        <v>2.5819273898512143</v>
      </c>
      <c r="BC25" s="6">
        <v>2.5861147966790989</v>
      </c>
      <c r="BD25" s="6">
        <v>2.5852454498874042</v>
      </c>
      <c r="BE25" s="6">
        <v>2.5827908991115227</v>
      </c>
      <c r="BF25" s="6">
        <v>2.5773719108410704</v>
      </c>
      <c r="BG25" s="6">
        <v>2.5699355889915729</v>
      </c>
      <c r="BH25" s="6">
        <v>2.5656044392266826</v>
      </c>
      <c r="BI25" s="6">
        <v>2.5644276822693723</v>
      </c>
      <c r="BJ25" s="6">
        <v>2.5631186770264947</v>
      </c>
      <c r="BK25" s="6">
        <v>2.565337946972404</v>
      </c>
      <c r="BL25" s="6">
        <v>2.5698104238724566</v>
      </c>
      <c r="BM25" s="6">
        <v>2.5736845060697506</v>
      </c>
      <c r="BN25" s="6">
        <v>2.575953054855733</v>
      </c>
      <c r="BO25" s="6">
        <v>2.576189630094873</v>
      </c>
      <c r="BP25" s="6">
        <v>2.5757838932472814</v>
      </c>
      <c r="BQ25" s="6">
        <v>2.5693208397366769</v>
      </c>
      <c r="BR25" s="6">
        <v>2.5632284477145459</v>
      </c>
      <c r="BS25" s="6">
        <v>2.5564905183312261</v>
      </c>
      <c r="BT25" s="6">
        <v>2.553487754214772</v>
      </c>
      <c r="BU25" s="6">
        <v>2.554760405680164</v>
      </c>
      <c r="BV25" s="6">
        <v>2.5555207170431555</v>
      </c>
      <c r="BW25" s="6">
        <v>2.5561732274694502</v>
      </c>
      <c r="BX25" s="6">
        <v>2.5564890182797617</v>
      </c>
      <c r="BY25" s="6">
        <v>2.5567489652697399</v>
      </c>
      <c r="BZ25" s="6">
        <v>2.5586349254358658</v>
      </c>
      <c r="CA25" s="6">
        <v>2.5597535074921676</v>
      </c>
      <c r="CB25" s="6">
        <v>2.5642400498966982</v>
      </c>
      <c r="CC25" s="6">
        <v>2.5679914550662719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0.48609179029416832</v>
      </c>
      <c r="C27" s="6">
        <v>0.49272771420204109</v>
      </c>
      <c r="D27" s="6">
        <v>0.49709106707091621</v>
      </c>
      <c r="E27" s="6">
        <v>0.50025110829229746</v>
      </c>
      <c r="F27" s="6">
        <v>0.50358885355169569</v>
      </c>
      <c r="G27" s="6">
        <v>0.5074399701329233</v>
      </c>
      <c r="H27" s="6">
        <v>0.510229067966956</v>
      </c>
      <c r="I27" s="6">
        <v>0.51385557592075504</v>
      </c>
      <c r="J27" s="6">
        <v>0.51563930177548678</v>
      </c>
      <c r="K27" s="6">
        <v>0.51766298076301709</v>
      </c>
      <c r="L27" s="6">
        <v>0.52004463188852368</v>
      </c>
      <c r="M27" s="6">
        <v>0.52100896801136209</v>
      </c>
      <c r="N27" s="6">
        <v>0.52093029217898634</v>
      </c>
      <c r="O27" s="6">
        <v>0.5220942874446366</v>
      </c>
      <c r="P27" s="6">
        <v>0.52278836443947196</v>
      </c>
      <c r="Q27" s="6">
        <v>0.52085384340319596</v>
      </c>
      <c r="R27" s="6">
        <v>0.51664900808727265</v>
      </c>
      <c r="S27" s="6">
        <v>0.51448228256273687</v>
      </c>
      <c r="T27" s="6">
        <v>0.51619299520927664</v>
      </c>
      <c r="U27" s="6">
        <v>0.52080618690225189</v>
      </c>
      <c r="V27" s="6">
        <v>0.52363097314265783</v>
      </c>
      <c r="W27" s="6">
        <v>0.53042199666415302</v>
      </c>
      <c r="X27" s="6">
        <v>0.53616597726472603</v>
      </c>
      <c r="Y27" s="6">
        <v>0.54180015907905199</v>
      </c>
      <c r="Z27" s="6">
        <v>0.54795877077211752</v>
      </c>
      <c r="AA27" s="6">
        <v>0.55260152014231123</v>
      </c>
      <c r="AB27" s="6">
        <v>0.55805704296467273</v>
      </c>
      <c r="AC27" s="6">
        <v>0.56430330186921906</v>
      </c>
      <c r="AD27" s="6">
        <v>0.56983499275306015</v>
      </c>
      <c r="AE27" s="6">
        <v>0.5757523663134051</v>
      </c>
      <c r="AF27" s="6">
        <v>0.58172104030837657</v>
      </c>
      <c r="AG27" s="6">
        <v>0.58770473303424819</v>
      </c>
      <c r="AH27" s="6">
        <v>0.59391668363085592</v>
      </c>
      <c r="AI27" s="6">
        <v>0.59993809085585204</v>
      </c>
      <c r="AJ27" s="6">
        <v>0.60751080788071843</v>
      </c>
      <c r="AK27" s="6">
        <v>0.6137560210597065</v>
      </c>
      <c r="AL27" s="6">
        <v>0.62149930958460498</v>
      </c>
      <c r="AM27" s="6">
        <v>0.62940062542415287</v>
      </c>
      <c r="AN27" s="6">
        <v>0.63866356647604683</v>
      </c>
      <c r="AO27" s="6">
        <v>0.64787579232057235</v>
      </c>
      <c r="AP27" s="6">
        <v>0.65750052078783439</v>
      </c>
      <c r="AQ27" s="6">
        <v>0.66588285322659124</v>
      </c>
      <c r="AR27" s="6">
        <v>0.67311952990242985</v>
      </c>
      <c r="AS27" s="6">
        <v>0.68038501757524594</v>
      </c>
      <c r="AT27" s="6">
        <v>0.68690945253590807</v>
      </c>
      <c r="AU27" s="6">
        <v>0.69339426080030186</v>
      </c>
      <c r="AV27" s="6">
        <v>0.69876503315959637</v>
      </c>
      <c r="AW27" s="6">
        <v>0.70253076290329985</v>
      </c>
      <c r="AX27" s="6">
        <v>0.70476494878139928</v>
      </c>
      <c r="AY27" s="6">
        <v>0.70581436707228806</v>
      </c>
      <c r="AZ27" s="6">
        <v>0.70623990145220938</v>
      </c>
      <c r="BA27" s="6">
        <v>0.70668988807838706</v>
      </c>
      <c r="BB27" s="6">
        <v>0.70791173780937489</v>
      </c>
      <c r="BC27" s="6">
        <v>0.70924994997488533</v>
      </c>
      <c r="BD27" s="6">
        <v>0.71086152325317231</v>
      </c>
      <c r="BE27" s="6">
        <v>0.7124806452686766</v>
      </c>
      <c r="BF27" s="6">
        <v>0.71358681442855865</v>
      </c>
      <c r="BG27" s="6">
        <v>0.71406467060457868</v>
      </c>
      <c r="BH27" s="6">
        <v>0.71447753837544292</v>
      </c>
      <c r="BI27" s="6">
        <v>0.714092202791349</v>
      </c>
      <c r="BJ27" s="6">
        <v>0.71315062394635997</v>
      </c>
      <c r="BK27" s="6">
        <v>0.71217677577152261</v>
      </c>
      <c r="BL27" s="6">
        <v>0.71150696620710785</v>
      </c>
      <c r="BM27" s="6">
        <v>0.7110470237630524</v>
      </c>
      <c r="BN27" s="6">
        <v>0.71064133012894792</v>
      </c>
      <c r="BO27" s="6">
        <v>0.71139453651201401</v>
      </c>
      <c r="BP27" s="6">
        <v>0.71211570018251846</v>
      </c>
      <c r="BQ27" s="6">
        <v>0.71301664179139324</v>
      </c>
      <c r="BR27" s="6">
        <v>0.71329442302861523</v>
      </c>
      <c r="BS27" s="6">
        <v>0.71282564403072479</v>
      </c>
      <c r="BT27" s="6">
        <v>0.71251209894728584</v>
      </c>
      <c r="BU27" s="6">
        <v>0.71231647690780187</v>
      </c>
      <c r="BV27" s="6">
        <v>0.71219207317073174</v>
      </c>
      <c r="BW27" s="6">
        <v>0.71210605872050847</v>
      </c>
      <c r="BX27" s="6">
        <v>0.71178863507965229</v>
      </c>
      <c r="BY27" s="6">
        <v>0.71159796604461234</v>
      </c>
      <c r="BZ27" s="6">
        <v>0.71077233978582766</v>
      </c>
      <c r="CA27" s="6">
        <v>0.71012449120822696</v>
      </c>
      <c r="CB27" s="6">
        <v>0.70991227953253266</v>
      </c>
      <c r="CC27" s="6">
        <v>0.71027776283015709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0.22109950524301625</v>
      </c>
      <c r="C28" s="6">
        <v>0.22534818373573254</v>
      </c>
      <c r="D28" s="6">
        <v>0.22865950602676921</v>
      </c>
      <c r="E28" s="6">
        <v>0.23173141013923584</v>
      </c>
      <c r="F28" s="6">
        <v>0.2360233194702806</v>
      </c>
      <c r="G28" s="6">
        <v>0.24108330992267088</v>
      </c>
      <c r="H28" s="6">
        <v>0.24549116792439069</v>
      </c>
      <c r="I28" s="6">
        <v>0.25018508916167781</v>
      </c>
      <c r="J28" s="6">
        <v>0.25343196430369203</v>
      </c>
      <c r="K28" s="6">
        <v>0.25656141931600607</v>
      </c>
      <c r="L28" s="6">
        <v>0.2599105514883146</v>
      </c>
      <c r="M28" s="6">
        <v>0.26243238093660171</v>
      </c>
      <c r="N28" s="6">
        <v>0.2641239071099542</v>
      </c>
      <c r="O28" s="6">
        <v>0.26677775832001693</v>
      </c>
      <c r="P28" s="6">
        <v>0.2688916213212057</v>
      </c>
      <c r="Q28" s="6">
        <v>0.26885492786610304</v>
      </c>
      <c r="R28" s="6">
        <v>0.26681845910165991</v>
      </c>
      <c r="S28" s="6">
        <v>0.26632870407558873</v>
      </c>
      <c r="T28" s="6">
        <v>0.26748000945883216</v>
      </c>
      <c r="U28" s="6">
        <v>0.27026732570574913</v>
      </c>
      <c r="V28" s="6">
        <v>0.27125673850956772</v>
      </c>
      <c r="W28" s="6">
        <v>0.27583778370588202</v>
      </c>
      <c r="X28" s="6">
        <v>0.27949174131023774</v>
      </c>
      <c r="Y28" s="6">
        <v>0.28331209428427256</v>
      </c>
      <c r="Z28" s="6">
        <v>0.28748115506034649</v>
      </c>
      <c r="AA28" s="6">
        <v>0.29087744384580683</v>
      </c>
      <c r="AB28" s="6">
        <v>0.29420320601488448</v>
      </c>
      <c r="AC28" s="6">
        <v>0.29855092343280598</v>
      </c>
      <c r="AD28" s="6">
        <v>0.30273289029585759</v>
      </c>
      <c r="AE28" s="6">
        <v>0.3074631569721975</v>
      </c>
      <c r="AF28" s="6">
        <v>0.31247167820556471</v>
      </c>
      <c r="AG28" s="6">
        <v>0.31770757733520044</v>
      </c>
      <c r="AH28" s="6">
        <v>0.32342289587506312</v>
      </c>
      <c r="AI28" s="6">
        <v>0.32946791600435038</v>
      </c>
      <c r="AJ28" s="6">
        <v>0.33666632090371285</v>
      </c>
      <c r="AK28" s="6">
        <v>0.34312140429252863</v>
      </c>
      <c r="AL28" s="6">
        <v>0.35043662187399899</v>
      </c>
      <c r="AM28" s="6">
        <v>0.35779048039838363</v>
      </c>
      <c r="AN28" s="6">
        <v>0.36567670039171329</v>
      </c>
      <c r="AO28" s="6">
        <v>0.37348959958660077</v>
      </c>
      <c r="AP28" s="6">
        <v>0.38067994731643068</v>
      </c>
      <c r="AQ28" s="6">
        <v>0.38694555634086303</v>
      </c>
      <c r="AR28" s="6">
        <v>0.39200030918627715</v>
      </c>
      <c r="AS28" s="6">
        <v>0.39690322905774006</v>
      </c>
      <c r="AT28" s="6">
        <v>0.40128064720519308</v>
      </c>
      <c r="AU28" s="6">
        <v>0.4057048231915652</v>
      </c>
      <c r="AV28" s="6">
        <v>0.40924684770360797</v>
      </c>
      <c r="AW28" s="6">
        <v>0.41148676579273713</v>
      </c>
      <c r="AX28" s="6">
        <v>0.41246309572264134</v>
      </c>
      <c r="AY28" s="6">
        <v>0.41248021569760551</v>
      </c>
      <c r="AZ28" s="6">
        <v>0.4119951551739654</v>
      </c>
      <c r="BA28" s="6">
        <v>0.4116176130789832</v>
      </c>
      <c r="BB28" s="6">
        <v>0.41198937366228439</v>
      </c>
      <c r="BC28" s="6">
        <v>0.41260387868195053</v>
      </c>
      <c r="BD28" s="6">
        <v>0.41363392447818487</v>
      </c>
      <c r="BE28" s="6">
        <v>0.4149102273363911</v>
      </c>
      <c r="BF28" s="6">
        <v>0.41578794425498883</v>
      </c>
      <c r="BG28" s="6">
        <v>0.41617362093751564</v>
      </c>
      <c r="BH28" s="6">
        <v>0.41654773381662286</v>
      </c>
      <c r="BI28" s="6">
        <v>0.41633122576314308</v>
      </c>
      <c r="BJ28" s="6">
        <v>0.41571079461908594</v>
      </c>
      <c r="BK28" s="6">
        <v>0.41512396569438825</v>
      </c>
      <c r="BL28" s="6">
        <v>0.41479744133084989</v>
      </c>
      <c r="BM28" s="6">
        <v>0.41468667516783497</v>
      </c>
      <c r="BN28" s="6">
        <v>0.4146117458688805</v>
      </c>
      <c r="BO28" s="6">
        <v>0.41546709062999282</v>
      </c>
      <c r="BP28" s="6">
        <v>0.41623353000782221</v>
      </c>
      <c r="BQ28" s="6">
        <v>0.41706184371687943</v>
      </c>
      <c r="BR28" s="6">
        <v>0.41728200563806594</v>
      </c>
      <c r="BS28" s="6">
        <v>0.41681200641425031</v>
      </c>
      <c r="BT28" s="6">
        <v>0.41639291076646784</v>
      </c>
      <c r="BU28" s="6">
        <v>0.41600251701935304</v>
      </c>
      <c r="BV28" s="6">
        <v>0.41563643292682928</v>
      </c>
      <c r="BW28" s="6">
        <v>0.41528384412020919</v>
      </c>
      <c r="BX28" s="6">
        <v>0.41473666242700175</v>
      </c>
      <c r="BY28" s="6">
        <v>0.4143131641778478</v>
      </c>
      <c r="BZ28" s="6">
        <v>0.41340065547090843</v>
      </c>
      <c r="CA28" s="6">
        <v>0.4126678919835996</v>
      </c>
      <c r="CB28" s="6">
        <v>0.4123328490417098</v>
      </c>
      <c r="CC28" s="6">
        <v>0.412516244787478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4.5228504645493164</v>
      </c>
      <c r="C29" s="7">
        <v>4.4375773677089292</v>
      </c>
      <c r="D29" s="7">
        <v>4.373314791832577</v>
      </c>
      <c r="E29" s="7">
        <v>4.3153407619586392</v>
      </c>
      <c r="F29" s="7">
        <v>4.2368694849489952</v>
      </c>
      <c r="G29" s="7">
        <v>4.1479437142320501</v>
      </c>
      <c r="H29" s="7">
        <v>4.0734663020870556</v>
      </c>
      <c r="I29" s="7">
        <v>3.9970407643029726</v>
      </c>
      <c r="J29" s="7">
        <v>3.9458321792498214</v>
      </c>
      <c r="K29" s="7">
        <v>3.897702166857373</v>
      </c>
      <c r="L29" s="7">
        <v>3.8474775043711884</v>
      </c>
      <c r="M29" s="7">
        <v>3.8105053821143344</v>
      </c>
      <c r="N29" s="7">
        <v>3.7861017995001194</v>
      </c>
      <c r="O29" s="7">
        <v>3.748438424167416</v>
      </c>
      <c r="P29" s="7">
        <v>3.7189704725140746</v>
      </c>
      <c r="Q29" s="7">
        <v>3.7194780394653089</v>
      </c>
      <c r="R29" s="7">
        <v>3.7478666332414137</v>
      </c>
      <c r="S29" s="7">
        <v>3.7547586298327893</v>
      </c>
      <c r="T29" s="7">
        <v>3.7385971460940519</v>
      </c>
      <c r="U29" s="7">
        <v>3.7000403115274842</v>
      </c>
      <c r="V29" s="7">
        <v>3.6865443619743594</v>
      </c>
      <c r="W29" s="7">
        <v>3.6253191515861056</v>
      </c>
      <c r="X29" s="7">
        <v>3.5779232520863404</v>
      </c>
      <c r="Y29" s="7">
        <v>3.5296763540091227</v>
      </c>
      <c r="Z29" s="7">
        <v>3.4784888762189836</v>
      </c>
      <c r="AA29" s="7">
        <v>3.4378739952421222</v>
      </c>
      <c r="AB29" s="7">
        <v>3.3990112261027079</v>
      </c>
      <c r="AC29" s="7">
        <v>3.3495123327765124</v>
      </c>
      <c r="AD29" s="7">
        <v>3.3032420065844539</v>
      </c>
      <c r="AE29" s="7">
        <v>3.2524222083962582</v>
      </c>
      <c r="AF29" s="7">
        <v>3.2002900414613999</v>
      </c>
      <c r="AG29" s="7">
        <v>3.1475484733086501</v>
      </c>
      <c r="AH29" s="7">
        <v>3.0919270489319213</v>
      </c>
      <c r="AI29" s="7">
        <v>3.0351969081772312</v>
      </c>
      <c r="AJ29" s="7">
        <v>2.9703000802566226</v>
      </c>
      <c r="AK29" s="7">
        <v>2.9144203407008926</v>
      </c>
      <c r="AL29" s="7">
        <v>2.8535830377897957</v>
      </c>
      <c r="AM29" s="7">
        <v>2.7949318240288141</v>
      </c>
      <c r="AN29" s="7">
        <v>2.7346560470732726</v>
      </c>
      <c r="AO29" s="7">
        <v>2.6774507271604246</v>
      </c>
      <c r="AP29" s="7">
        <v>2.6268785814682669</v>
      </c>
      <c r="AQ29" s="7">
        <v>2.5843428968572857</v>
      </c>
      <c r="AR29" s="7">
        <v>2.5510183960717323</v>
      </c>
      <c r="AS29" s="7">
        <v>2.5195058311166414</v>
      </c>
      <c r="AT29" s="7">
        <v>2.4920214990798057</v>
      </c>
      <c r="AU29" s="7">
        <v>2.4648462202970194</v>
      </c>
      <c r="AV29" s="7">
        <v>2.4435130181484936</v>
      </c>
      <c r="AW29" s="7">
        <v>2.4302118151320875</v>
      </c>
      <c r="AX29" s="7">
        <v>2.4244593282896876</v>
      </c>
      <c r="AY29" s="7">
        <v>2.4243587012015935</v>
      </c>
      <c r="AZ29" s="7">
        <v>2.4272130083125587</v>
      </c>
      <c r="BA29" s="7">
        <v>2.429439285942594</v>
      </c>
      <c r="BB29" s="7">
        <v>2.4272470697744728</v>
      </c>
      <c r="BC29" s="7">
        <v>2.4236320879834357</v>
      </c>
      <c r="BD29" s="7">
        <v>2.4175966738258681</v>
      </c>
      <c r="BE29" s="7">
        <v>2.4101599192184859</v>
      </c>
      <c r="BF29" s="7">
        <v>2.4050721378942472</v>
      </c>
      <c r="BG29" s="7">
        <v>2.4028433079138867</v>
      </c>
      <c r="BH29" s="7">
        <v>2.4006852488128789</v>
      </c>
      <c r="BI29" s="7">
        <v>2.4019336963423314</v>
      </c>
      <c r="BJ29" s="7">
        <v>2.4055184829065981</v>
      </c>
      <c r="BK29" s="7">
        <v>2.4089189799660806</v>
      </c>
      <c r="BL29" s="7">
        <v>2.4108152566987076</v>
      </c>
      <c r="BM29" s="7">
        <v>2.4114592049413517</v>
      </c>
      <c r="BN29" s="7">
        <v>2.4118950077122188</v>
      </c>
      <c r="BO29" s="7">
        <v>2.4069295079031452</v>
      </c>
      <c r="BP29" s="7">
        <v>2.4024974633379661</v>
      </c>
      <c r="BQ29" s="7">
        <v>2.3977259369688242</v>
      </c>
      <c r="BR29" s="7">
        <v>2.396460874153679</v>
      </c>
      <c r="BS29" s="7">
        <v>2.3991631349653253</v>
      </c>
      <c r="BT29" s="7">
        <v>2.4015778706685178</v>
      </c>
      <c r="BU29" s="7">
        <v>2.4038316093973982</v>
      </c>
      <c r="BV29" s="7">
        <v>2.4059488552488011</v>
      </c>
      <c r="BW29" s="7">
        <v>2.4079915801167968</v>
      </c>
      <c r="BX29" s="7">
        <v>2.4111685572914863</v>
      </c>
      <c r="BY29" s="7">
        <v>2.4136331800713449</v>
      </c>
      <c r="BZ29" s="7">
        <v>2.4189608477056983</v>
      </c>
      <c r="CA29" s="7">
        <v>2.4232561326572566</v>
      </c>
      <c r="CB29" s="7">
        <v>2.4252251605082389</v>
      </c>
      <c r="CC29" s="7">
        <v>2.4241469581766037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1A31-D7AF-482A-ACA6-1F2E2E1BE17C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4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1.5251769961678066</v>
      </c>
      <c r="C5" s="6">
        <v>1.5149678405295171</v>
      </c>
      <c r="D5" s="6">
        <v>1.4841427474119453</v>
      </c>
      <c r="E5" s="6">
        <v>1.3711226985898517</v>
      </c>
      <c r="F5" s="6">
        <v>1.3948572073446091</v>
      </c>
      <c r="G5" s="6">
        <v>1.3911922585698338</v>
      </c>
      <c r="H5" s="6">
        <v>1.4445351748327273</v>
      </c>
      <c r="I5" s="6">
        <v>1.3942627374750352</v>
      </c>
      <c r="J5" s="6">
        <v>1.4136810492390743</v>
      </c>
      <c r="K5" s="6">
        <v>1.4242618790485335</v>
      </c>
      <c r="L5" s="6">
        <v>1.4380518122020802</v>
      </c>
      <c r="M5" s="6">
        <v>1.422510412174623</v>
      </c>
      <c r="N5" s="6">
        <v>1.4073980861594182</v>
      </c>
      <c r="O5" s="6">
        <v>1.4819174273964586</v>
      </c>
      <c r="P5" s="6">
        <v>1.5133439154361301</v>
      </c>
      <c r="Q5" s="6">
        <v>1.552335466872637</v>
      </c>
      <c r="R5" s="6">
        <v>1.6193580538760726</v>
      </c>
      <c r="S5" s="6">
        <v>1.6890669629493476</v>
      </c>
      <c r="T5" s="6">
        <v>1.6716746107805263</v>
      </c>
      <c r="U5" s="6">
        <v>1.6840426264644985</v>
      </c>
      <c r="V5" s="6">
        <v>1.6827400314995862</v>
      </c>
      <c r="W5" s="6">
        <v>1.6416387398211376</v>
      </c>
      <c r="X5" s="6">
        <v>1.596262452425173</v>
      </c>
      <c r="Y5" s="6">
        <v>1.6101125782362824</v>
      </c>
      <c r="Z5" s="6">
        <v>1.5624962462717258</v>
      </c>
      <c r="AA5" s="6">
        <v>1.5725281902744952</v>
      </c>
      <c r="AB5" s="6">
        <v>1.5236504183746025</v>
      </c>
      <c r="AC5" s="6">
        <v>1.5127955774749258</v>
      </c>
      <c r="AD5" s="6">
        <v>1.5221797170300497</v>
      </c>
      <c r="AE5" s="6">
        <v>1.5316287926885555</v>
      </c>
      <c r="AF5" s="6">
        <v>1.5427972549072793</v>
      </c>
      <c r="AG5" s="6">
        <v>1.554353738726477</v>
      </c>
      <c r="AH5" s="6">
        <v>1.5662860937844103</v>
      </c>
      <c r="AI5" s="6">
        <v>1.5811992099156196</v>
      </c>
      <c r="AJ5" s="6">
        <v>1.5976530415108681</v>
      </c>
      <c r="AK5" s="6">
        <v>1.6146939698518863</v>
      </c>
      <c r="AL5" s="6">
        <v>1.632649320163529</v>
      </c>
      <c r="AM5" s="6">
        <v>1.6531413101564691</v>
      </c>
      <c r="AN5" s="6">
        <v>1.6765550597607288</v>
      </c>
      <c r="AO5" s="6">
        <v>1.7004461265785036</v>
      </c>
      <c r="AP5" s="6">
        <v>1.704781941027679</v>
      </c>
      <c r="AQ5" s="6">
        <v>1.7076974446224105</v>
      </c>
      <c r="AR5" s="6">
        <v>1.7115860526156959</v>
      </c>
      <c r="AS5" s="6">
        <v>1.7152125244416057</v>
      </c>
      <c r="AT5" s="6">
        <v>1.7160243035750111</v>
      </c>
      <c r="AU5" s="6">
        <v>1.7182513834338573</v>
      </c>
      <c r="AV5" s="6">
        <v>1.71763031989839</v>
      </c>
      <c r="AW5" s="6">
        <v>1.7164961316284415</v>
      </c>
      <c r="AX5" s="6">
        <v>1.7150793764535635</v>
      </c>
      <c r="AY5" s="6">
        <v>1.7118985473510426</v>
      </c>
      <c r="AZ5" s="6">
        <v>1.7085911936776541</v>
      </c>
      <c r="BA5" s="6">
        <v>1.7060066852872768</v>
      </c>
      <c r="BB5" s="6">
        <v>1.7047028851306285</v>
      </c>
      <c r="BC5" s="6">
        <v>1.7035126363407567</v>
      </c>
      <c r="BD5" s="6">
        <v>1.7026661276101613</v>
      </c>
      <c r="BE5" s="6">
        <v>1.7029844666431979</v>
      </c>
      <c r="BF5" s="6">
        <v>1.7034822048285332</v>
      </c>
      <c r="BG5" s="6">
        <v>1.7050114622498425</v>
      </c>
      <c r="BH5" s="6">
        <v>1.7061358380163554</v>
      </c>
      <c r="BI5" s="6">
        <v>1.7070657352180876</v>
      </c>
      <c r="BJ5" s="6">
        <v>1.709379510244454</v>
      </c>
      <c r="BK5" s="6">
        <v>1.7101510803244695</v>
      </c>
      <c r="BL5" s="6">
        <v>1.7113187990303091</v>
      </c>
      <c r="BM5" s="6">
        <v>1.7126161192367608</v>
      </c>
      <c r="BN5" s="6">
        <v>1.713808378283731</v>
      </c>
      <c r="BO5" s="6">
        <v>1.7150788685151879</v>
      </c>
      <c r="BP5" s="6">
        <v>1.7163080329059648</v>
      </c>
      <c r="BQ5" s="6">
        <v>1.71754430453479</v>
      </c>
      <c r="BR5" s="6">
        <v>1.7181282863801906</v>
      </c>
      <c r="BS5" s="6">
        <v>1.7187052447083597</v>
      </c>
      <c r="BT5" s="6">
        <v>1.7196770761715603</v>
      </c>
      <c r="BU5" s="6">
        <v>1.720070856661966</v>
      </c>
      <c r="BV5" s="6">
        <v>1.7198993995403766</v>
      </c>
      <c r="BW5" s="6">
        <v>1.7203309673707989</v>
      </c>
      <c r="BX5" s="6">
        <v>1.7205761582450905</v>
      </c>
      <c r="BY5" s="6">
        <v>1.7204362385182488</v>
      </c>
      <c r="BZ5" s="6">
        <v>1.7198090036654599</v>
      </c>
      <c r="CA5" s="6">
        <v>1.7190950164270737</v>
      </c>
      <c r="CB5" s="6">
        <v>1.7187858833856011</v>
      </c>
      <c r="CC5" s="6">
        <v>1.7183078765404747</v>
      </c>
    </row>
    <row r="6" spans="1:82" x14ac:dyDescent="0.25">
      <c r="A6" s="2" t="str">
        <f>"Levensverwachting bij de geboorte - Mannen"</f>
        <v>Levensverwachting bij de geboorte - Mannen</v>
      </c>
      <c r="B6" s="6">
        <v>73.759245949344802</v>
      </c>
      <c r="C6" s="6">
        <v>73.598392326108055</v>
      </c>
      <c r="D6" s="6">
        <v>73.807926446642284</v>
      </c>
      <c r="E6" s="6">
        <v>74.3198140102987</v>
      </c>
      <c r="F6" s="6">
        <v>74.466832019146381</v>
      </c>
      <c r="G6" s="6">
        <v>74.793797894554757</v>
      </c>
      <c r="H6" s="6">
        <v>75.371851690067913</v>
      </c>
      <c r="I6" s="6">
        <v>75.812228779224668</v>
      </c>
      <c r="J6" s="6">
        <v>75.653723074811637</v>
      </c>
      <c r="K6" s="6">
        <v>75.372498575594705</v>
      </c>
      <c r="L6" s="6">
        <v>76.051769231494305</v>
      </c>
      <c r="M6" s="6">
        <v>76.000772850841571</v>
      </c>
      <c r="N6" s="6">
        <v>76.032817778982874</v>
      </c>
      <c r="O6" s="6">
        <v>77.513646762103292</v>
      </c>
      <c r="P6" s="6">
        <v>77.520207384760212</v>
      </c>
      <c r="Q6" s="6">
        <v>77.867146044356275</v>
      </c>
      <c r="R6" s="6">
        <v>78.192785473685845</v>
      </c>
      <c r="S6" s="6">
        <v>78.10451685232303</v>
      </c>
      <c r="T6" s="6">
        <v>78.568729203469516</v>
      </c>
      <c r="U6" s="6">
        <v>78.755808579795442</v>
      </c>
      <c r="V6" s="6">
        <v>78.79771713825528</v>
      </c>
      <c r="W6" s="6">
        <v>79.139560504519224</v>
      </c>
      <c r="X6" s="6">
        <v>79.699696272563855</v>
      </c>
      <c r="Y6" s="6">
        <v>80.08742213860144</v>
      </c>
      <c r="Z6" s="6">
        <v>80.254960028079836</v>
      </c>
      <c r="AA6" s="6">
        <v>80.319960036125167</v>
      </c>
      <c r="AB6" s="6">
        <v>80.748330058474636</v>
      </c>
      <c r="AC6" s="6">
        <v>80.783698793811467</v>
      </c>
      <c r="AD6" s="6">
        <v>81.020265308975027</v>
      </c>
      <c r="AE6" s="6">
        <v>81.2752190648648</v>
      </c>
      <c r="AF6" s="6">
        <v>81.491700339170706</v>
      </c>
      <c r="AG6" s="6">
        <v>81.711278571068007</v>
      </c>
      <c r="AH6" s="6">
        <v>81.956699778319205</v>
      </c>
      <c r="AI6" s="6">
        <v>82.157255457766155</v>
      </c>
      <c r="AJ6" s="6">
        <v>82.355660193293517</v>
      </c>
      <c r="AK6" s="6">
        <v>82.577794690199042</v>
      </c>
      <c r="AL6" s="6">
        <v>82.773008113080451</v>
      </c>
      <c r="AM6" s="6">
        <v>82.98066044309067</v>
      </c>
      <c r="AN6" s="6">
        <v>83.145426587894661</v>
      </c>
      <c r="AO6" s="6">
        <v>83.354379260210123</v>
      </c>
      <c r="AP6" s="6">
        <v>83.546736353195996</v>
      </c>
      <c r="AQ6" s="6">
        <v>83.747927129494443</v>
      </c>
      <c r="AR6" s="6">
        <v>83.917988062994482</v>
      </c>
      <c r="AS6" s="6">
        <v>84.117459756763992</v>
      </c>
      <c r="AT6" s="6">
        <v>84.307566225527452</v>
      </c>
      <c r="AU6" s="6">
        <v>84.4941880366475</v>
      </c>
      <c r="AV6" s="6">
        <v>84.683567233997337</v>
      </c>
      <c r="AW6" s="6">
        <v>84.854156773406856</v>
      </c>
      <c r="AX6" s="6">
        <v>85.009006439502897</v>
      </c>
      <c r="AY6" s="6">
        <v>85.225192520976108</v>
      </c>
      <c r="AZ6" s="6">
        <v>85.369149662506786</v>
      </c>
      <c r="BA6" s="6">
        <v>85.499276077996257</v>
      </c>
      <c r="BB6" s="6">
        <v>85.703508982377002</v>
      </c>
      <c r="BC6" s="6">
        <v>85.827387101508336</v>
      </c>
      <c r="BD6" s="6">
        <v>86.064289579272156</v>
      </c>
      <c r="BE6" s="6">
        <v>86.181548690411162</v>
      </c>
      <c r="BF6" s="6">
        <v>86.340631953960695</v>
      </c>
      <c r="BG6" s="6">
        <v>86.492642249653471</v>
      </c>
      <c r="BH6" s="6">
        <v>86.655367425495882</v>
      </c>
      <c r="BI6" s="6">
        <v>86.834269254481129</v>
      </c>
      <c r="BJ6" s="6">
        <v>87.001556289800916</v>
      </c>
      <c r="BK6" s="6">
        <v>87.127031724798385</v>
      </c>
      <c r="BL6" s="6">
        <v>87.309024697466953</v>
      </c>
      <c r="BM6" s="6">
        <v>87.40627178643571</v>
      </c>
      <c r="BN6" s="6">
        <v>87.577801172466422</v>
      </c>
      <c r="BO6" s="6">
        <v>87.728231896493625</v>
      </c>
      <c r="BP6" s="6">
        <v>87.900842801813965</v>
      </c>
      <c r="BQ6" s="6">
        <v>88.033382144842165</v>
      </c>
      <c r="BR6" s="6">
        <v>88.155266639996896</v>
      </c>
      <c r="BS6" s="6">
        <v>88.273832481562778</v>
      </c>
      <c r="BT6" s="6">
        <v>88.412398456894564</v>
      </c>
      <c r="BU6" s="6">
        <v>88.534847133531571</v>
      </c>
      <c r="BV6" s="6">
        <v>88.665746629811665</v>
      </c>
      <c r="BW6" s="6">
        <v>88.790653362901239</v>
      </c>
      <c r="BX6" s="6">
        <v>88.946249423404453</v>
      </c>
      <c r="BY6" s="6">
        <v>89.078075622239709</v>
      </c>
      <c r="BZ6" s="6">
        <v>89.170388701916721</v>
      </c>
      <c r="CA6" s="6">
        <v>89.305584841727878</v>
      </c>
      <c r="CB6" s="6">
        <v>89.434412700956969</v>
      </c>
      <c r="CC6" s="6">
        <v>89.547570531783464</v>
      </c>
    </row>
    <row r="7" spans="1:82" x14ac:dyDescent="0.25">
      <c r="A7" s="2" t="str">
        <f>"Levensverwachting bij de geboorte - Vrouwen"</f>
        <v>Levensverwachting bij de geboorte - Vrouwen</v>
      </c>
      <c r="B7" s="6">
        <v>80.010523243963846</v>
      </c>
      <c r="C7" s="6">
        <v>80.482501918049067</v>
      </c>
      <c r="D7" s="6">
        <v>80.468659642524869</v>
      </c>
      <c r="E7" s="6">
        <v>80.788174423876171</v>
      </c>
      <c r="F7" s="6">
        <v>80.523960721128049</v>
      </c>
      <c r="G7" s="6">
        <v>81.707795568549102</v>
      </c>
      <c r="H7" s="6">
        <v>81.358641036946182</v>
      </c>
      <c r="I7" s="6">
        <v>80.961795140219365</v>
      </c>
      <c r="J7" s="6">
        <v>81.329954970806696</v>
      </c>
      <c r="K7" s="6">
        <v>81.481609957493788</v>
      </c>
      <c r="L7" s="6">
        <v>81.919979858347943</v>
      </c>
      <c r="M7" s="6">
        <v>81.717780179153735</v>
      </c>
      <c r="N7" s="6">
        <v>81.657439343893003</v>
      </c>
      <c r="O7" s="6">
        <v>82.377910863626042</v>
      </c>
      <c r="P7" s="6">
        <v>82.35879667152301</v>
      </c>
      <c r="Q7" s="6">
        <v>83.020770798005032</v>
      </c>
      <c r="R7" s="6">
        <v>82.942652862910336</v>
      </c>
      <c r="S7" s="6">
        <v>83.202474591950192</v>
      </c>
      <c r="T7" s="6">
        <v>83.047494993752281</v>
      </c>
      <c r="U7" s="6">
        <v>83.380777043659208</v>
      </c>
      <c r="V7" s="6">
        <v>83.675344218624943</v>
      </c>
      <c r="W7" s="6">
        <v>83.476665516536059</v>
      </c>
      <c r="X7" s="6">
        <v>83.759472133760156</v>
      </c>
      <c r="Y7" s="6">
        <v>84.357390640187305</v>
      </c>
      <c r="Z7" s="6">
        <v>83.949877398634811</v>
      </c>
      <c r="AA7" s="6">
        <v>84.524729468449024</v>
      </c>
      <c r="AB7" s="6">
        <v>84.476591658667559</v>
      </c>
      <c r="AC7" s="6">
        <v>84.656402305700766</v>
      </c>
      <c r="AD7" s="6">
        <v>84.838887032586172</v>
      </c>
      <c r="AE7" s="6">
        <v>84.932291436492434</v>
      </c>
      <c r="AF7" s="6">
        <v>85.133587888586717</v>
      </c>
      <c r="AG7" s="6">
        <v>85.29542804547286</v>
      </c>
      <c r="AH7" s="6">
        <v>85.443294439593231</v>
      </c>
      <c r="AI7" s="6">
        <v>85.565317403264189</v>
      </c>
      <c r="AJ7" s="6">
        <v>85.728781871238795</v>
      </c>
      <c r="AK7" s="6">
        <v>85.865970478769114</v>
      </c>
      <c r="AL7" s="6">
        <v>85.991652322922747</v>
      </c>
      <c r="AM7" s="6">
        <v>86.119478297843784</v>
      </c>
      <c r="AN7" s="6">
        <v>86.249328380479909</v>
      </c>
      <c r="AO7" s="6">
        <v>86.393386008049276</v>
      </c>
      <c r="AP7" s="6">
        <v>86.511312063754175</v>
      </c>
      <c r="AQ7" s="6">
        <v>86.668717347306725</v>
      </c>
      <c r="AR7" s="6">
        <v>86.773304461588765</v>
      </c>
      <c r="AS7" s="6">
        <v>86.928928103508653</v>
      </c>
      <c r="AT7" s="6">
        <v>87.057047473779704</v>
      </c>
      <c r="AU7" s="6">
        <v>87.161478107277361</v>
      </c>
      <c r="AV7" s="6">
        <v>87.307333455189521</v>
      </c>
      <c r="AW7" s="6">
        <v>87.430154515739503</v>
      </c>
      <c r="AX7" s="6">
        <v>87.530029181537017</v>
      </c>
      <c r="AY7" s="6">
        <v>87.652494686526367</v>
      </c>
      <c r="AZ7" s="6">
        <v>87.76960187465356</v>
      </c>
      <c r="BA7" s="6">
        <v>87.901989045485507</v>
      </c>
      <c r="BB7" s="6">
        <v>88.024524642724344</v>
      </c>
      <c r="BC7" s="6">
        <v>88.139170214102904</v>
      </c>
      <c r="BD7" s="6">
        <v>88.246605390621184</v>
      </c>
      <c r="BE7" s="6">
        <v>88.369357900057082</v>
      </c>
      <c r="BF7" s="6">
        <v>88.467510614789745</v>
      </c>
      <c r="BG7" s="6">
        <v>88.58260732539739</v>
      </c>
      <c r="BH7" s="6">
        <v>88.714569871429745</v>
      </c>
      <c r="BI7" s="6">
        <v>88.826262416600883</v>
      </c>
      <c r="BJ7" s="6">
        <v>88.911442883733159</v>
      </c>
      <c r="BK7" s="6">
        <v>89.055986904513077</v>
      </c>
      <c r="BL7" s="6">
        <v>89.152076895187164</v>
      </c>
      <c r="BM7" s="6">
        <v>89.26880828850031</v>
      </c>
      <c r="BN7" s="6">
        <v>89.351790273904712</v>
      </c>
      <c r="BO7" s="6">
        <v>89.457680289440219</v>
      </c>
      <c r="BP7" s="6">
        <v>89.558293539229808</v>
      </c>
      <c r="BQ7" s="6">
        <v>89.649759121850451</v>
      </c>
      <c r="BR7" s="6">
        <v>89.783176363833164</v>
      </c>
      <c r="BS7" s="6">
        <v>89.867124351368915</v>
      </c>
      <c r="BT7" s="6">
        <v>89.943366403001974</v>
      </c>
      <c r="BU7" s="6">
        <v>90.090749614959194</v>
      </c>
      <c r="BV7" s="6">
        <v>90.157322653759863</v>
      </c>
      <c r="BW7" s="6">
        <v>90.25759547058216</v>
      </c>
      <c r="BX7" s="6">
        <v>90.326313728679494</v>
      </c>
      <c r="BY7" s="6">
        <v>90.442748228558571</v>
      </c>
      <c r="BZ7" s="6">
        <v>90.54539343746309</v>
      </c>
      <c r="CA7" s="6">
        <v>90.661315473084372</v>
      </c>
      <c r="CB7" s="6">
        <v>90.72669703919675</v>
      </c>
      <c r="CC7" s="6">
        <v>90.848804712720764</v>
      </c>
    </row>
    <row r="8" spans="1:82" x14ac:dyDescent="0.25">
      <c r="A8" s="2" t="str">
        <f>"Levensverwachting op 65 jaar - Mannen"</f>
        <v>Levensverwachting op 65 jaar - Mannen</v>
      </c>
      <c r="B8" s="6">
        <v>14.008693349507311</v>
      </c>
      <c r="C8" s="6">
        <v>13.935546097244597</v>
      </c>
      <c r="D8" s="6">
        <v>14.023647021064349</v>
      </c>
      <c r="E8" s="6">
        <v>14.654564383957535</v>
      </c>
      <c r="F8" s="6">
        <v>14.309056454997005</v>
      </c>
      <c r="G8" s="6">
        <v>14.555388695013121</v>
      </c>
      <c r="H8" s="6">
        <v>15.015416392074584</v>
      </c>
      <c r="I8" s="6">
        <v>15.214038105107093</v>
      </c>
      <c r="J8" s="6">
        <v>15.155043048777515</v>
      </c>
      <c r="K8" s="6">
        <v>15.384022917084323</v>
      </c>
      <c r="L8" s="6">
        <v>15.686518363679568</v>
      </c>
      <c r="M8" s="6">
        <v>15.387831321331618</v>
      </c>
      <c r="N8" s="6">
        <v>15.542440751685731</v>
      </c>
      <c r="O8" s="6">
        <v>16.264435221229661</v>
      </c>
      <c r="P8" s="6">
        <v>16.4781462943523</v>
      </c>
      <c r="Q8" s="6">
        <v>16.735656953542005</v>
      </c>
      <c r="R8" s="6">
        <v>17.066193493110873</v>
      </c>
      <c r="S8" s="6">
        <v>17.028110200539359</v>
      </c>
      <c r="T8" s="6">
        <v>17.295743124528443</v>
      </c>
      <c r="U8" s="6">
        <v>17.533723290593827</v>
      </c>
      <c r="V8" s="6">
        <v>17.652028011990808</v>
      </c>
      <c r="W8" s="6">
        <v>17.641786804443413</v>
      </c>
      <c r="X8" s="6">
        <v>17.869808367934553</v>
      </c>
      <c r="Y8" s="6">
        <v>18.605537841260642</v>
      </c>
      <c r="Z8" s="6">
        <v>18.493898521275028</v>
      </c>
      <c r="AA8" s="6">
        <v>18.662645812376525</v>
      </c>
      <c r="AB8" s="6">
        <v>18.859538205111846</v>
      </c>
      <c r="AC8" s="6">
        <v>18.969841978983368</v>
      </c>
      <c r="AD8" s="6">
        <v>19.143903113695032</v>
      </c>
      <c r="AE8" s="6">
        <v>19.26854787279774</v>
      </c>
      <c r="AF8" s="6">
        <v>19.433024642990858</v>
      </c>
      <c r="AG8" s="6">
        <v>19.590517354471459</v>
      </c>
      <c r="AH8" s="6">
        <v>19.733530536723777</v>
      </c>
      <c r="AI8" s="6">
        <v>19.880924613296528</v>
      </c>
      <c r="AJ8" s="6">
        <v>20.037624183186438</v>
      </c>
      <c r="AK8" s="6">
        <v>20.178917912581781</v>
      </c>
      <c r="AL8" s="6">
        <v>20.328923395046161</v>
      </c>
      <c r="AM8" s="6">
        <v>20.471996345014134</v>
      </c>
      <c r="AN8" s="6">
        <v>20.618422051451233</v>
      </c>
      <c r="AO8" s="6">
        <v>20.758734778269073</v>
      </c>
      <c r="AP8" s="6">
        <v>20.897166583440836</v>
      </c>
      <c r="AQ8" s="6">
        <v>21.032879827536178</v>
      </c>
      <c r="AR8" s="6">
        <v>21.174978224753261</v>
      </c>
      <c r="AS8" s="6">
        <v>21.308846385314013</v>
      </c>
      <c r="AT8" s="6">
        <v>21.446879325715443</v>
      </c>
      <c r="AU8" s="6">
        <v>21.578452426880915</v>
      </c>
      <c r="AV8" s="6">
        <v>21.712957615533753</v>
      </c>
      <c r="AW8" s="6">
        <v>21.852776817958684</v>
      </c>
      <c r="AX8" s="6">
        <v>21.983330813076364</v>
      </c>
      <c r="AY8" s="6">
        <v>22.099973918716827</v>
      </c>
      <c r="AZ8" s="6">
        <v>22.250595033535618</v>
      </c>
      <c r="BA8" s="6">
        <v>22.382548731804462</v>
      </c>
      <c r="BB8" s="6">
        <v>22.503737952473472</v>
      </c>
      <c r="BC8" s="6">
        <v>22.634985261314441</v>
      </c>
      <c r="BD8" s="6">
        <v>22.744975659868459</v>
      </c>
      <c r="BE8" s="6">
        <v>22.872193172742527</v>
      </c>
      <c r="BF8" s="6">
        <v>22.993678708543882</v>
      </c>
      <c r="BG8" s="6">
        <v>23.12346975741572</v>
      </c>
      <c r="BH8" s="6">
        <v>23.236351012139821</v>
      </c>
      <c r="BI8" s="6">
        <v>23.351493850317752</v>
      </c>
      <c r="BJ8" s="6">
        <v>23.472406516125972</v>
      </c>
      <c r="BK8" s="6">
        <v>23.585785107666709</v>
      </c>
      <c r="BL8" s="6">
        <v>23.692350067158941</v>
      </c>
      <c r="BM8" s="6">
        <v>23.812907005558102</v>
      </c>
      <c r="BN8" s="6">
        <v>23.926308320388074</v>
      </c>
      <c r="BO8" s="6">
        <v>24.020854376675743</v>
      </c>
      <c r="BP8" s="6">
        <v>24.132830239572101</v>
      </c>
      <c r="BQ8" s="6">
        <v>24.239895222586114</v>
      </c>
      <c r="BR8" s="6">
        <v>24.352584839081644</v>
      </c>
      <c r="BS8" s="6">
        <v>24.444909170768739</v>
      </c>
      <c r="BT8" s="6">
        <v>24.554219694521279</v>
      </c>
      <c r="BU8" s="6">
        <v>24.653123571602336</v>
      </c>
      <c r="BV8" s="6">
        <v>24.746494753305754</v>
      </c>
      <c r="BW8" s="6">
        <v>24.83690861700768</v>
      </c>
      <c r="BX8" s="6">
        <v>24.935756051045132</v>
      </c>
      <c r="BY8" s="6">
        <v>25.040295313852482</v>
      </c>
      <c r="BZ8" s="6">
        <v>25.133048934494312</v>
      </c>
      <c r="CA8" s="6">
        <v>25.223075097673487</v>
      </c>
      <c r="CB8" s="6">
        <v>25.321133151361749</v>
      </c>
      <c r="CC8" s="6">
        <v>25.416567995722417</v>
      </c>
    </row>
    <row r="9" spans="1:82" x14ac:dyDescent="0.25">
      <c r="A9" s="2" t="str">
        <f>"Levensverwachting op 65 jaar - Vrouwen"</f>
        <v>Levensverwachting op 65 jaar - Vrouwen</v>
      </c>
      <c r="B9" s="6">
        <v>18.27838679859579</v>
      </c>
      <c r="C9" s="6">
        <v>18.46663612210142</v>
      </c>
      <c r="D9" s="6">
        <v>18.694973985674622</v>
      </c>
      <c r="E9" s="6">
        <v>18.8419933805624</v>
      </c>
      <c r="F9" s="6">
        <v>18.786819853545396</v>
      </c>
      <c r="G9" s="6">
        <v>19.346547825561046</v>
      </c>
      <c r="H9" s="6">
        <v>19.290014544464313</v>
      </c>
      <c r="I9" s="6">
        <v>18.933928744389846</v>
      </c>
      <c r="J9" s="6">
        <v>19.379516401071115</v>
      </c>
      <c r="K9" s="6">
        <v>19.367821477285958</v>
      </c>
      <c r="L9" s="6">
        <v>19.597690697725326</v>
      </c>
      <c r="M9" s="6">
        <v>19.531395589763349</v>
      </c>
      <c r="N9" s="6">
        <v>19.231358421329972</v>
      </c>
      <c r="O9" s="6">
        <v>19.962661069145824</v>
      </c>
      <c r="P9" s="6">
        <v>19.820805776276586</v>
      </c>
      <c r="Q9" s="6">
        <v>20.371549206619036</v>
      </c>
      <c r="R9" s="6">
        <v>20.469335962030115</v>
      </c>
      <c r="S9" s="6">
        <v>20.453939837825502</v>
      </c>
      <c r="T9" s="6">
        <v>20.578568031808445</v>
      </c>
      <c r="U9" s="6">
        <v>20.807292928896516</v>
      </c>
      <c r="V9" s="6">
        <v>21.101711772764844</v>
      </c>
      <c r="W9" s="6">
        <v>20.662896443102056</v>
      </c>
      <c r="X9" s="6">
        <v>20.95792153354769</v>
      </c>
      <c r="Y9" s="6">
        <v>21.501881349996765</v>
      </c>
      <c r="Z9" s="6">
        <v>21.22846260666239</v>
      </c>
      <c r="AA9" s="6">
        <v>21.700871232856386</v>
      </c>
      <c r="AB9" s="6">
        <v>21.476980369139255</v>
      </c>
      <c r="AC9" s="6">
        <v>21.715283700905445</v>
      </c>
      <c r="AD9" s="6">
        <v>21.816955450453221</v>
      </c>
      <c r="AE9" s="6">
        <v>21.945207816533625</v>
      </c>
      <c r="AF9" s="6">
        <v>22.044709354161469</v>
      </c>
      <c r="AG9" s="6">
        <v>22.160652859617315</v>
      </c>
      <c r="AH9" s="6">
        <v>22.26206870387486</v>
      </c>
      <c r="AI9" s="6">
        <v>22.387484134320417</v>
      </c>
      <c r="AJ9" s="6">
        <v>22.502553352910184</v>
      </c>
      <c r="AK9" s="6">
        <v>22.607942752461938</v>
      </c>
      <c r="AL9" s="6">
        <v>22.72765599175861</v>
      </c>
      <c r="AM9" s="6">
        <v>22.840099990191078</v>
      </c>
      <c r="AN9" s="6">
        <v>22.943994426508112</v>
      </c>
      <c r="AO9" s="6">
        <v>23.057684844615807</v>
      </c>
      <c r="AP9" s="6">
        <v>23.1574525585592</v>
      </c>
      <c r="AQ9" s="6">
        <v>23.263573383288815</v>
      </c>
      <c r="AR9" s="6">
        <v>23.382652806843524</v>
      </c>
      <c r="AS9" s="6">
        <v>23.481925522300742</v>
      </c>
      <c r="AT9" s="6">
        <v>23.58521642775068</v>
      </c>
      <c r="AU9" s="6">
        <v>23.698348242197909</v>
      </c>
      <c r="AV9" s="6">
        <v>23.789761525268446</v>
      </c>
      <c r="AW9" s="6">
        <v>23.890935866667888</v>
      </c>
      <c r="AX9" s="6">
        <v>23.995387595983104</v>
      </c>
      <c r="AY9" s="6">
        <v>24.098902883897594</v>
      </c>
      <c r="AZ9" s="6">
        <v>24.210093549941604</v>
      </c>
      <c r="BA9" s="6">
        <v>24.287851365906747</v>
      </c>
      <c r="BB9" s="6">
        <v>24.376542878782629</v>
      </c>
      <c r="BC9" s="6">
        <v>24.485698802517717</v>
      </c>
      <c r="BD9" s="6">
        <v>24.571423801758428</v>
      </c>
      <c r="BE9" s="6">
        <v>24.673344098836438</v>
      </c>
      <c r="BF9" s="6">
        <v>24.760001134546755</v>
      </c>
      <c r="BG9" s="6">
        <v>24.849082132772594</v>
      </c>
      <c r="BH9" s="6">
        <v>24.947581361338933</v>
      </c>
      <c r="BI9" s="6">
        <v>25.036635973044</v>
      </c>
      <c r="BJ9" s="6">
        <v>25.120836724793747</v>
      </c>
      <c r="BK9" s="6">
        <v>25.2218364692514</v>
      </c>
      <c r="BL9" s="6">
        <v>25.301425911599082</v>
      </c>
      <c r="BM9" s="6">
        <v>25.39124088043674</v>
      </c>
      <c r="BN9" s="6">
        <v>25.482491346153026</v>
      </c>
      <c r="BO9" s="6">
        <v>25.5595466283593</v>
      </c>
      <c r="BP9" s="6">
        <v>25.649552895394692</v>
      </c>
      <c r="BQ9" s="6">
        <v>25.742608993913819</v>
      </c>
      <c r="BR9" s="6">
        <v>25.823929506816199</v>
      </c>
      <c r="BS9" s="6">
        <v>25.90010232732746</v>
      </c>
      <c r="BT9" s="6">
        <v>25.983095235278171</v>
      </c>
      <c r="BU9" s="6">
        <v>26.055769569247403</v>
      </c>
      <c r="BV9" s="6">
        <v>26.129406862252679</v>
      </c>
      <c r="BW9" s="6">
        <v>26.216097579137141</v>
      </c>
      <c r="BX9" s="6">
        <v>26.307635603129242</v>
      </c>
      <c r="BY9" s="6">
        <v>26.381084765925849</v>
      </c>
      <c r="BZ9" s="6">
        <v>26.454392921704979</v>
      </c>
      <c r="CA9" s="6">
        <v>26.525496931308879</v>
      </c>
      <c r="CB9" s="6">
        <v>26.600728553408615</v>
      </c>
      <c r="CC9" s="6">
        <v>26.686944412145934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23.721939734589018</v>
      </c>
      <c r="C11" s="6">
        <v>23.547068329113692</v>
      </c>
      <c r="D11" s="6">
        <v>23.394851391542414</v>
      </c>
      <c r="E11" s="6">
        <v>23.260475227331114</v>
      </c>
      <c r="F11" s="6">
        <v>22.962158491368083</v>
      </c>
      <c r="G11" s="6">
        <v>22.645756105362814</v>
      </c>
      <c r="H11" s="6">
        <v>22.290116658482582</v>
      </c>
      <c r="I11" s="6">
        <v>21.924362855214834</v>
      </c>
      <c r="J11" s="6">
        <v>21.565833768258937</v>
      </c>
      <c r="K11" s="6">
        <v>21.197379098003228</v>
      </c>
      <c r="L11" s="6">
        <v>20.8402272312638</v>
      </c>
      <c r="M11" s="6">
        <v>20.54514058025277</v>
      </c>
      <c r="N11" s="6">
        <v>20.325022927548943</v>
      </c>
      <c r="O11" s="6">
        <v>20.119609921244599</v>
      </c>
      <c r="P11" s="6">
        <v>19.926858960271229</v>
      </c>
      <c r="Q11" s="6">
        <v>19.757984332075544</v>
      </c>
      <c r="R11" s="6">
        <v>19.585088848577055</v>
      </c>
      <c r="S11" s="6">
        <v>19.420338942045991</v>
      </c>
      <c r="T11" s="6">
        <v>19.274929185270537</v>
      </c>
      <c r="U11" s="6">
        <v>19.084799732857885</v>
      </c>
      <c r="V11" s="6">
        <v>18.927187460411236</v>
      </c>
      <c r="W11" s="6">
        <v>18.834500426181179</v>
      </c>
      <c r="X11" s="6">
        <v>18.801414375104748</v>
      </c>
      <c r="Y11" s="6">
        <v>18.735577147661981</v>
      </c>
      <c r="Z11" s="6">
        <v>18.677778759457059</v>
      </c>
      <c r="AA11" s="6">
        <v>18.617482699713349</v>
      </c>
      <c r="AB11" s="6">
        <v>18.598291701876729</v>
      </c>
      <c r="AC11" s="6">
        <v>18.553876538673524</v>
      </c>
      <c r="AD11" s="6">
        <v>18.511814177012415</v>
      </c>
      <c r="AE11" s="6">
        <v>18.488286167825276</v>
      </c>
      <c r="AF11" s="6">
        <v>18.478588275411326</v>
      </c>
      <c r="AG11" s="6">
        <v>18.486630100777223</v>
      </c>
      <c r="AH11" s="6">
        <v>18.440671449813706</v>
      </c>
      <c r="AI11" s="6">
        <v>18.389834333950255</v>
      </c>
      <c r="AJ11" s="6">
        <v>18.310292377894203</v>
      </c>
      <c r="AK11" s="6">
        <v>18.19093294683729</v>
      </c>
      <c r="AL11" s="6">
        <v>18.049981450878555</v>
      </c>
      <c r="AM11" s="6">
        <v>17.910709291315232</v>
      </c>
      <c r="AN11" s="6">
        <v>17.759812157883452</v>
      </c>
      <c r="AO11" s="6">
        <v>17.611833493911309</v>
      </c>
      <c r="AP11" s="6">
        <v>17.491357781135527</v>
      </c>
      <c r="AQ11" s="6">
        <v>17.4050058590643</v>
      </c>
      <c r="AR11" s="6">
        <v>17.319307124701876</v>
      </c>
      <c r="AS11" s="6">
        <v>17.273388622144623</v>
      </c>
      <c r="AT11" s="6">
        <v>17.230157194111399</v>
      </c>
      <c r="AU11" s="6">
        <v>17.223845011451473</v>
      </c>
      <c r="AV11" s="6">
        <v>17.232381525210936</v>
      </c>
      <c r="AW11" s="6">
        <v>17.246825538764195</v>
      </c>
      <c r="AX11" s="6">
        <v>17.268435312106011</v>
      </c>
      <c r="AY11" s="6">
        <v>17.293610438270079</v>
      </c>
      <c r="AZ11" s="6">
        <v>17.323338196738725</v>
      </c>
      <c r="BA11" s="6">
        <v>17.357448916935006</v>
      </c>
      <c r="BB11" s="6">
        <v>17.39482716749874</v>
      </c>
      <c r="BC11" s="6">
        <v>17.432958988585977</v>
      </c>
      <c r="BD11" s="6">
        <v>17.472033938208963</v>
      </c>
      <c r="BE11" s="6">
        <v>17.508985154571597</v>
      </c>
      <c r="BF11" s="6">
        <v>17.542560150705533</v>
      </c>
      <c r="BG11" s="6">
        <v>17.56838905775076</v>
      </c>
      <c r="BH11" s="6">
        <v>17.585334691065242</v>
      </c>
      <c r="BI11" s="6">
        <v>17.602997100964611</v>
      </c>
      <c r="BJ11" s="6">
        <v>17.616294075828311</v>
      </c>
      <c r="BK11" s="6">
        <v>17.626439545879428</v>
      </c>
      <c r="BL11" s="6">
        <v>17.632373538024993</v>
      </c>
      <c r="BM11" s="6">
        <v>17.630947213230929</v>
      </c>
      <c r="BN11" s="6">
        <v>17.62313988435082</v>
      </c>
      <c r="BO11" s="6">
        <v>17.609818175159759</v>
      </c>
      <c r="BP11" s="6">
        <v>17.591163186519523</v>
      </c>
      <c r="BQ11" s="6">
        <v>17.568111184670272</v>
      </c>
      <c r="BR11" s="6">
        <v>17.547326922877588</v>
      </c>
      <c r="BS11" s="6">
        <v>17.528101297373517</v>
      </c>
      <c r="BT11" s="6">
        <v>17.511537252145608</v>
      </c>
      <c r="BU11" s="6">
        <v>17.498399067116431</v>
      </c>
      <c r="BV11" s="6">
        <v>17.489857506373127</v>
      </c>
      <c r="BW11" s="6">
        <v>17.487740799501967</v>
      </c>
      <c r="BX11" s="6">
        <v>17.490914377089695</v>
      </c>
      <c r="BY11" s="6">
        <v>17.50157185105838</v>
      </c>
      <c r="BZ11" s="6">
        <v>17.513914224271069</v>
      </c>
      <c r="CA11" s="6">
        <v>17.530437826327919</v>
      </c>
      <c r="CB11" s="6">
        <v>17.551157690178613</v>
      </c>
      <c r="CC11" s="6">
        <v>17.575563467702153</v>
      </c>
    </row>
    <row r="12" spans="1:82" x14ac:dyDescent="0.25">
      <c r="A12" s="2" t="str">
        <f>"18-66%"</f>
        <v>18-66%</v>
      </c>
      <c r="B12" s="6">
        <v>67.420895315445506</v>
      </c>
      <c r="C12" s="6">
        <v>67.279474531923938</v>
      </c>
      <c r="D12" s="6">
        <v>67.1230952052681</v>
      </c>
      <c r="E12" s="6">
        <v>66.981989559656412</v>
      </c>
      <c r="F12" s="6">
        <v>66.956362839921042</v>
      </c>
      <c r="G12" s="6">
        <v>66.958036997195933</v>
      </c>
      <c r="H12" s="6">
        <v>66.980867188311336</v>
      </c>
      <c r="I12" s="6">
        <v>66.946412102147264</v>
      </c>
      <c r="J12" s="6">
        <v>66.951876275411408</v>
      </c>
      <c r="K12" s="6">
        <v>66.945870587908146</v>
      </c>
      <c r="L12" s="6">
        <v>66.964902457897423</v>
      </c>
      <c r="M12" s="6">
        <v>66.91903033247641</v>
      </c>
      <c r="N12" s="6">
        <v>66.836048088041792</v>
      </c>
      <c r="O12" s="6">
        <v>66.765741772629468</v>
      </c>
      <c r="P12" s="6">
        <v>66.616128068429589</v>
      </c>
      <c r="Q12" s="6">
        <v>66.454880452901705</v>
      </c>
      <c r="R12" s="6">
        <v>66.310321454346848</v>
      </c>
      <c r="S12" s="6">
        <v>66.239823875938981</v>
      </c>
      <c r="T12" s="6">
        <v>66.296269624081802</v>
      </c>
      <c r="U12" s="6">
        <v>66.305388757371759</v>
      </c>
      <c r="V12" s="6">
        <v>66.237164361293409</v>
      </c>
      <c r="W12" s="6">
        <v>66.100112549505297</v>
      </c>
      <c r="X12" s="6">
        <v>65.891385649272948</v>
      </c>
      <c r="Y12" s="6">
        <v>65.598635960199942</v>
      </c>
      <c r="Z12" s="6">
        <v>65.256846050471751</v>
      </c>
      <c r="AA12" s="6">
        <v>64.912412774705388</v>
      </c>
      <c r="AB12" s="6">
        <v>64.523819679898736</v>
      </c>
      <c r="AC12" s="6">
        <v>64.167623553187582</v>
      </c>
      <c r="AD12" s="6">
        <v>63.801819326048403</v>
      </c>
      <c r="AE12" s="6">
        <v>63.384923458682287</v>
      </c>
      <c r="AF12" s="6">
        <v>62.958483703219571</v>
      </c>
      <c r="AG12" s="6">
        <v>62.486979210943019</v>
      </c>
      <c r="AH12" s="6">
        <v>62.051438619106577</v>
      </c>
      <c r="AI12" s="6">
        <v>61.634654448607407</v>
      </c>
      <c r="AJ12" s="6">
        <v>61.200383077009747</v>
      </c>
      <c r="AK12" s="6">
        <v>60.774439948327164</v>
      </c>
      <c r="AL12" s="6">
        <v>60.334109023866532</v>
      </c>
      <c r="AM12" s="6">
        <v>59.920272542551075</v>
      </c>
      <c r="AN12" s="6">
        <v>59.507542978873374</v>
      </c>
      <c r="AO12" s="6">
        <v>59.089292944700979</v>
      </c>
      <c r="AP12" s="6">
        <v>58.660377612281586</v>
      </c>
      <c r="AQ12" s="6">
        <v>58.187902320547948</v>
      </c>
      <c r="AR12" s="6">
        <v>57.791152067540786</v>
      </c>
      <c r="AS12" s="6">
        <v>57.403104679403242</v>
      </c>
      <c r="AT12" s="6">
        <v>57.081230568890305</v>
      </c>
      <c r="AU12" s="6">
        <v>56.779742520755796</v>
      </c>
      <c r="AV12" s="6">
        <v>56.464868140234529</v>
      </c>
      <c r="AW12" s="6">
        <v>56.167173388178483</v>
      </c>
      <c r="AX12" s="6">
        <v>55.940453517172315</v>
      </c>
      <c r="AY12" s="6">
        <v>55.743764747700453</v>
      </c>
      <c r="AZ12" s="6">
        <v>55.604040539558497</v>
      </c>
      <c r="BA12" s="6">
        <v>55.470017884245649</v>
      </c>
      <c r="BB12" s="6">
        <v>55.389327773506437</v>
      </c>
      <c r="BC12" s="6">
        <v>55.247079853368263</v>
      </c>
      <c r="BD12" s="6">
        <v>55.069766607546853</v>
      </c>
      <c r="BE12" s="6">
        <v>54.897217913289055</v>
      </c>
      <c r="BF12" s="6">
        <v>54.69482354369314</v>
      </c>
      <c r="BG12" s="6">
        <v>54.535742429359445</v>
      </c>
      <c r="BH12" s="6">
        <v>54.366450038510415</v>
      </c>
      <c r="BI12" s="6">
        <v>54.233088771943308</v>
      </c>
      <c r="BJ12" s="6">
        <v>54.162270592869987</v>
      </c>
      <c r="BK12" s="6">
        <v>54.123068127161019</v>
      </c>
      <c r="BL12" s="6">
        <v>54.105807883296656</v>
      </c>
      <c r="BM12" s="6">
        <v>54.089148810357969</v>
      </c>
      <c r="BN12" s="6">
        <v>54.09248280335072</v>
      </c>
      <c r="BO12" s="6">
        <v>54.085107941332652</v>
      </c>
      <c r="BP12" s="6">
        <v>54.073985718512944</v>
      </c>
      <c r="BQ12" s="6">
        <v>54.037478391996764</v>
      </c>
      <c r="BR12" s="6">
        <v>53.976359860826541</v>
      </c>
      <c r="BS12" s="6">
        <v>53.927027211033504</v>
      </c>
      <c r="BT12" s="6">
        <v>53.907174829831305</v>
      </c>
      <c r="BU12" s="6">
        <v>53.954854271682649</v>
      </c>
      <c r="BV12" s="6">
        <v>53.991120533881379</v>
      </c>
      <c r="BW12" s="6">
        <v>54.027127038070311</v>
      </c>
      <c r="BX12" s="6">
        <v>54.028783253379856</v>
      </c>
      <c r="BY12" s="6">
        <v>54.062711035558763</v>
      </c>
      <c r="BZ12" s="6">
        <v>54.089762044910159</v>
      </c>
      <c r="CA12" s="6">
        <v>54.115217454715172</v>
      </c>
      <c r="CB12" s="6">
        <v>54.13804459787405</v>
      </c>
      <c r="CC12" s="6">
        <v>54.170280512351752</v>
      </c>
    </row>
    <row r="13" spans="1:82" x14ac:dyDescent="0.25">
      <c r="A13" s="2" t="str">
        <f>"67+%"</f>
        <v>67+%</v>
      </c>
      <c r="B13" s="6">
        <v>8.8571649499654708</v>
      </c>
      <c r="C13" s="6">
        <v>9.1734571389623785</v>
      </c>
      <c r="D13" s="6">
        <v>9.4820534031894841</v>
      </c>
      <c r="E13" s="6">
        <v>9.7575352130124813</v>
      </c>
      <c r="F13" s="6">
        <v>10.081478668710869</v>
      </c>
      <c r="G13" s="6">
        <v>10.396206897441255</v>
      </c>
      <c r="H13" s="6">
        <v>10.729016153206089</v>
      </c>
      <c r="I13" s="6">
        <v>11.129225042637898</v>
      </c>
      <c r="J13" s="6">
        <v>11.482289956329659</v>
      </c>
      <c r="K13" s="6">
        <v>11.856750314088613</v>
      </c>
      <c r="L13" s="6">
        <v>12.19487031083878</v>
      </c>
      <c r="M13" s="6">
        <v>12.535829087270828</v>
      </c>
      <c r="N13" s="6">
        <v>12.838928984409268</v>
      </c>
      <c r="O13" s="6">
        <v>13.114648306125945</v>
      </c>
      <c r="P13" s="6">
        <v>13.457012971299179</v>
      </c>
      <c r="Q13" s="6">
        <v>13.787135215022744</v>
      </c>
      <c r="R13" s="6">
        <v>14.104589697076092</v>
      </c>
      <c r="S13" s="6">
        <v>14.339837182015025</v>
      </c>
      <c r="T13" s="6">
        <v>14.428801190647656</v>
      </c>
      <c r="U13" s="6">
        <v>14.609811509770365</v>
      </c>
      <c r="V13" s="6">
        <v>14.835648178295354</v>
      </c>
      <c r="W13" s="6">
        <v>15.065387024313518</v>
      </c>
      <c r="X13" s="6">
        <v>15.307199975622304</v>
      </c>
      <c r="Y13" s="6">
        <v>15.665786892138087</v>
      </c>
      <c r="Z13" s="6">
        <v>16.065375190071194</v>
      </c>
      <c r="AA13" s="6">
        <v>16.470104525581259</v>
      </c>
      <c r="AB13" s="6">
        <v>16.877888618224539</v>
      </c>
      <c r="AC13" s="6">
        <v>17.278499908138894</v>
      </c>
      <c r="AD13" s="6">
        <v>17.686366496939186</v>
      </c>
      <c r="AE13" s="6">
        <v>18.126790373492437</v>
      </c>
      <c r="AF13" s="6">
        <v>18.5629280213691</v>
      </c>
      <c r="AG13" s="6">
        <v>19.026390688279761</v>
      </c>
      <c r="AH13" s="6">
        <v>19.507889931079713</v>
      </c>
      <c r="AI13" s="6">
        <v>19.975511217442332</v>
      </c>
      <c r="AJ13" s="6">
        <v>20.489324545096053</v>
      </c>
      <c r="AK13" s="6">
        <v>21.03462710483555</v>
      </c>
      <c r="AL13" s="6">
        <v>21.61590952525491</v>
      </c>
      <c r="AM13" s="6">
        <v>22.169018166133689</v>
      </c>
      <c r="AN13" s="6">
        <v>22.732644863243173</v>
      </c>
      <c r="AO13" s="6">
        <v>23.298873561387708</v>
      </c>
      <c r="AP13" s="6">
        <v>23.848264606582884</v>
      </c>
      <c r="AQ13" s="6">
        <v>24.407091820387752</v>
      </c>
      <c r="AR13" s="6">
        <v>24.889540807757339</v>
      </c>
      <c r="AS13" s="6">
        <v>25.323506698452135</v>
      </c>
      <c r="AT13" s="6">
        <v>25.688612236998289</v>
      </c>
      <c r="AU13" s="6">
        <v>25.99641246779273</v>
      </c>
      <c r="AV13" s="6">
        <v>26.302750334554538</v>
      </c>
      <c r="AW13" s="6">
        <v>26.586001073057318</v>
      </c>
      <c r="AX13" s="6">
        <v>26.791111170721678</v>
      </c>
      <c r="AY13" s="6">
        <v>26.962624814029475</v>
      </c>
      <c r="AZ13" s="6">
        <v>27.072621263702786</v>
      </c>
      <c r="BA13" s="6">
        <v>27.172533198819348</v>
      </c>
      <c r="BB13" s="6">
        <v>27.21584505899482</v>
      </c>
      <c r="BC13" s="6">
        <v>27.319961158045764</v>
      </c>
      <c r="BD13" s="6">
        <v>27.458199454244181</v>
      </c>
      <c r="BE13" s="6">
        <v>27.593796932139352</v>
      </c>
      <c r="BF13" s="6">
        <v>27.762616305601327</v>
      </c>
      <c r="BG13" s="6">
        <v>27.895868512889788</v>
      </c>
      <c r="BH13" s="6">
        <v>28.048215270424336</v>
      </c>
      <c r="BI13" s="6">
        <v>28.163914127092081</v>
      </c>
      <c r="BJ13" s="6">
        <v>28.221435331301702</v>
      </c>
      <c r="BK13" s="6">
        <v>28.250492326959552</v>
      </c>
      <c r="BL13" s="6">
        <v>28.261818578678355</v>
      </c>
      <c r="BM13" s="6">
        <v>28.279903976411102</v>
      </c>
      <c r="BN13" s="6">
        <v>28.28437731229846</v>
      </c>
      <c r="BO13" s="6">
        <v>28.305073883507593</v>
      </c>
      <c r="BP13" s="6">
        <v>28.334851094967529</v>
      </c>
      <c r="BQ13" s="6">
        <v>28.394410423332967</v>
      </c>
      <c r="BR13" s="6">
        <v>28.476313216295875</v>
      </c>
      <c r="BS13" s="6">
        <v>28.544871491592978</v>
      </c>
      <c r="BT13" s="6">
        <v>28.581287918023087</v>
      </c>
      <c r="BU13" s="6">
        <v>28.54674666120091</v>
      </c>
      <c r="BV13" s="6">
        <v>28.519021959745494</v>
      </c>
      <c r="BW13" s="6">
        <v>28.485132162427728</v>
      </c>
      <c r="BX13" s="6">
        <v>28.480302369530452</v>
      </c>
      <c r="BY13" s="6">
        <v>28.435717113382857</v>
      </c>
      <c r="BZ13" s="6">
        <v>28.396323730818768</v>
      </c>
      <c r="CA13" s="6">
        <v>28.35434471895692</v>
      </c>
      <c r="CB13" s="6">
        <v>28.310797711947345</v>
      </c>
      <c r="CC13" s="6">
        <v>28.254156019946091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35.719149373001883</v>
      </c>
      <c r="C15" s="6">
        <v>35.997343146376423</v>
      </c>
      <c r="D15" s="6">
        <v>36.264315586982072</v>
      </c>
      <c r="E15" s="6">
        <v>36.540304733885996</v>
      </c>
      <c r="F15" s="6">
        <v>36.859423700741175</v>
      </c>
      <c r="G15" s="6">
        <v>37.176529919953772</v>
      </c>
      <c r="H15" s="6">
        <v>37.503707839670554</v>
      </c>
      <c r="I15" s="6">
        <v>37.824236823071537</v>
      </c>
      <c r="J15" s="6">
        <v>38.144978799757709</v>
      </c>
      <c r="K15" s="6">
        <v>38.462224682688344</v>
      </c>
      <c r="L15" s="6">
        <v>38.788315708021663</v>
      </c>
      <c r="M15" s="6">
        <v>39.117477456945615</v>
      </c>
      <c r="N15" s="6">
        <v>39.421352276805294</v>
      </c>
      <c r="O15" s="6">
        <v>39.724550935360007</v>
      </c>
      <c r="P15" s="6">
        <v>40.024419032473929</v>
      </c>
      <c r="Q15" s="6">
        <v>40.297535898499738</v>
      </c>
      <c r="R15" s="6">
        <v>40.559721653305246</v>
      </c>
      <c r="S15" s="6">
        <v>40.807821553423892</v>
      </c>
      <c r="T15" s="6">
        <v>41.019080368716693</v>
      </c>
      <c r="U15" s="6">
        <v>41.249785630377872</v>
      </c>
      <c r="V15" s="6">
        <v>41.462185406235463</v>
      </c>
      <c r="W15" s="6">
        <v>41.681357752023771</v>
      </c>
      <c r="X15" s="6">
        <v>41.889484071872005</v>
      </c>
      <c r="Y15" s="6">
        <v>42.132878264119213</v>
      </c>
      <c r="Z15" s="6">
        <v>42.375653914652801</v>
      </c>
      <c r="AA15" s="6">
        <v>42.601505052552334</v>
      </c>
      <c r="AB15" s="6">
        <v>42.82518304429378</v>
      </c>
      <c r="AC15" s="6">
        <v>43.05730869924674</v>
      </c>
      <c r="AD15" s="6">
        <v>43.27790605869901</v>
      </c>
      <c r="AE15" s="6">
        <v>43.490049172550954</v>
      </c>
      <c r="AF15" s="6">
        <v>43.695619334488931</v>
      </c>
      <c r="AG15" s="6">
        <v>43.900016775423552</v>
      </c>
      <c r="AH15" s="6">
        <v>44.105125769628714</v>
      </c>
      <c r="AI15" s="6">
        <v>44.308206563445133</v>
      </c>
      <c r="AJ15" s="6">
        <v>44.511368373612754</v>
      </c>
      <c r="AK15" s="6">
        <v>44.713812132314878</v>
      </c>
      <c r="AL15" s="6">
        <v>44.915947747686978</v>
      </c>
      <c r="AM15" s="6">
        <v>45.115038139557868</v>
      </c>
      <c r="AN15" s="6">
        <v>45.310025354645155</v>
      </c>
      <c r="AO15" s="6">
        <v>45.500200769204021</v>
      </c>
      <c r="AP15" s="6">
        <v>45.682236485183807</v>
      </c>
      <c r="AQ15" s="6">
        <v>45.859562821940457</v>
      </c>
      <c r="AR15" s="6">
        <v>46.030564668734392</v>
      </c>
      <c r="AS15" s="6">
        <v>46.193350792957951</v>
      </c>
      <c r="AT15" s="6">
        <v>46.347509070181893</v>
      </c>
      <c r="AU15" s="6">
        <v>46.492473786859435</v>
      </c>
      <c r="AV15" s="6">
        <v>46.627255937294919</v>
      </c>
      <c r="AW15" s="6">
        <v>46.751058526334617</v>
      </c>
      <c r="AX15" s="6">
        <v>46.864615467153087</v>
      </c>
      <c r="AY15" s="6">
        <v>46.968777630106715</v>
      </c>
      <c r="AZ15" s="6">
        <v>47.062622214023378</v>
      </c>
      <c r="BA15" s="6">
        <v>47.148085244882189</v>
      </c>
      <c r="BB15" s="6">
        <v>47.225695062296246</v>
      </c>
      <c r="BC15" s="6">
        <v>47.295773977458673</v>
      </c>
      <c r="BD15" s="6">
        <v>47.35823689928182</v>
      </c>
      <c r="BE15" s="6">
        <v>47.414170166817449</v>
      </c>
      <c r="BF15" s="6">
        <v>47.463700513217084</v>
      </c>
      <c r="BG15" s="6">
        <v>47.507651694247436</v>
      </c>
      <c r="BH15" s="6">
        <v>47.54428077986136</v>
      </c>
      <c r="BI15" s="6">
        <v>47.574538877126543</v>
      </c>
      <c r="BJ15" s="6">
        <v>47.598710157986964</v>
      </c>
      <c r="BK15" s="6">
        <v>47.6167711065332</v>
      </c>
      <c r="BL15" s="6">
        <v>47.629067610091489</v>
      </c>
      <c r="BM15" s="6">
        <v>47.637321251770253</v>
      </c>
      <c r="BN15" s="6">
        <v>47.641653116407383</v>
      </c>
      <c r="BO15" s="6">
        <v>47.642828859429073</v>
      </c>
      <c r="BP15" s="6">
        <v>47.642034962805283</v>
      </c>
      <c r="BQ15" s="6">
        <v>47.640223298024935</v>
      </c>
      <c r="BR15" s="6">
        <v>47.637102672098166</v>
      </c>
      <c r="BS15" s="6">
        <v>47.633876530844212</v>
      </c>
      <c r="BT15" s="6">
        <v>47.632374361867413</v>
      </c>
      <c r="BU15" s="6">
        <v>47.632303641094587</v>
      </c>
      <c r="BV15" s="6">
        <v>47.633901792362451</v>
      </c>
      <c r="BW15" s="6">
        <v>47.6372089673932</v>
      </c>
      <c r="BX15" s="6">
        <v>47.642317197267047</v>
      </c>
      <c r="BY15" s="6">
        <v>47.648769298837998</v>
      </c>
      <c r="BZ15" s="6">
        <v>47.657041034577212</v>
      </c>
      <c r="CA15" s="6">
        <v>47.66607881457282</v>
      </c>
      <c r="CB15" s="6">
        <v>47.675224285684259</v>
      </c>
      <c r="CC15" s="6">
        <v>47.683857272771903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0.88590285053845907</v>
      </c>
      <c r="C17" s="6">
        <v>0.84761803147505999</v>
      </c>
      <c r="D17" s="6">
        <v>0.81342349637700206</v>
      </c>
      <c r="E17" s="6">
        <v>0.77924049064552103</v>
      </c>
      <c r="F17" s="6">
        <v>0.7558505598402494</v>
      </c>
      <c r="G17" s="6">
        <v>0.74160044541175285</v>
      </c>
      <c r="H17" s="6">
        <v>0.74296229273202319</v>
      </c>
      <c r="I17" s="6">
        <v>0.74794411665800498</v>
      </c>
      <c r="J17" s="6">
        <v>0.75063138356678472</v>
      </c>
      <c r="K17" s="6">
        <v>0.75718746198450992</v>
      </c>
      <c r="L17" s="6">
        <v>0.76097477709052941</v>
      </c>
      <c r="M17" s="6">
        <v>0.74559903529667593</v>
      </c>
      <c r="N17" s="6">
        <v>0.72307125402428141</v>
      </c>
      <c r="O17" s="6">
        <v>0.69497612189205582</v>
      </c>
      <c r="P17" s="6">
        <v>0.66824151854086411</v>
      </c>
      <c r="Q17" s="6">
        <v>0.64718041176095642</v>
      </c>
      <c r="R17" s="6">
        <v>0.62538997735902879</v>
      </c>
      <c r="S17" s="6">
        <v>0.60326462857933327</v>
      </c>
      <c r="T17" s="6">
        <v>0.5837434526634856</v>
      </c>
      <c r="U17" s="6">
        <v>0.57076885880077366</v>
      </c>
      <c r="V17" s="6">
        <v>0.56129850010562632</v>
      </c>
      <c r="W17" s="6">
        <v>0.54725189327563351</v>
      </c>
      <c r="X17" s="6">
        <v>0.53021539466747847</v>
      </c>
      <c r="Y17" s="6">
        <v>0.51310420931887146</v>
      </c>
      <c r="Z17" s="6">
        <v>0.49591949699816912</v>
      </c>
      <c r="AA17" s="6">
        <v>0.47980667973136015</v>
      </c>
      <c r="AB17" s="6">
        <v>0.46061933276304534</v>
      </c>
      <c r="AC17" s="6">
        <v>0.44353928811282739</v>
      </c>
      <c r="AD17" s="6">
        <v>0.43101054969461411</v>
      </c>
      <c r="AE17" s="6">
        <v>0.42299419930913118</v>
      </c>
      <c r="AF17" s="6">
        <v>0.41639439529928329</v>
      </c>
      <c r="AG17" s="6">
        <v>0.41098204993125781</v>
      </c>
      <c r="AH17" s="6">
        <v>0.40886430507908361</v>
      </c>
      <c r="AI17" s="6">
        <v>0.41076994410241879</v>
      </c>
      <c r="AJ17" s="6">
        <v>0.41473136578642561</v>
      </c>
      <c r="AK17" s="6">
        <v>0.42217339427408995</v>
      </c>
      <c r="AL17" s="6">
        <v>0.43417989417989417</v>
      </c>
      <c r="AM17" s="6">
        <v>0.44726335777982057</v>
      </c>
      <c r="AN17" s="6">
        <v>0.46455535191618569</v>
      </c>
      <c r="AO17" s="6">
        <v>0.47994921910421939</v>
      </c>
      <c r="AP17" s="6">
        <v>0.49561052902046993</v>
      </c>
      <c r="AQ17" s="6">
        <v>0.50652017212380684</v>
      </c>
      <c r="AR17" s="6">
        <v>0.51184638414287931</v>
      </c>
      <c r="AS17" s="6">
        <v>0.51195299234412706</v>
      </c>
      <c r="AT17" s="6">
        <v>0.50914959912127977</v>
      </c>
      <c r="AU17" s="6">
        <v>0.50286060896523832</v>
      </c>
      <c r="AV17" s="6">
        <v>0.49546374746944588</v>
      </c>
      <c r="AW17" s="6">
        <v>0.49028556820403313</v>
      </c>
      <c r="AX17" s="6">
        <v>0.48677340365417215</v>
      </c>
      <c r="AY17" s="6">
        <v>0.48323176487468189</v>
      </c>
      <c r="AZ17" s="6">
        <v>0.48080205422551164</v>
      </c>
      <c r="BA17" s="6">
        <v>0.47761194029850745</v>
      </c>
      <c r="BB17" s="6">
        <v>0.47544094832130862</v>
      </c>
      <c r="BC17" s="6">
        <v>0.4751975748069498</v>
      </c>
      <c r="BD17" s="6">
        <v>0.47593922923779175</v>
      </c>
      <c r="BE17" s="6">
        <v>0.47613662239089183</v>
      </c>
      <c r="BF17" s="6">
        <v>0.47723513404325058</v>
      </c>
      <c r="BG17" s="6">
        <v>0.47856656491236121</v>
      </c>
      <c r="BH17" s="6">
        <v>0.48292701743558092</v>
      </c>
      <c r="BI17" s="6">
        <v>0.48905126583760744</v>
      </c>
      <c r="BJ17" s="6">
        <v>0.49382492541895262</v>
      </c>
      <c r="BK17" s="6">
        <v>0.49867952510488456</v>
      </c>
      <c r="BL17" s="6">
        <v>0.50257023311416615</v>
      </c>
      <c r="BM17" s="6">
        <v>0.50878490845200663</v>
      </c>
      <c r="BN17" s="6">
        <v>0.51471351211128769</v>
      </c>
      <c r="BO17" s="6">
        <v>0.52122452320536961</v>
      </c>
      <c r="BP17" s="6">
        <v>0.52872422264684715</v>
      </c>
      <c r="BQ17" s="6">
        <v>0.53804489087509533</v>
      </c>
      <c r="BR17" s="6">
        <v>0.54865129756679598</v>
      </c>
      <c r="BS17" s="6">
        <v>0.55633906019671908</v>
      </c>
      <c r="BT17" s="6">
        <v>0.56134374918535646</v>
      </c>
      <c r="BU17" s="6">
        <v>0.56130120021205776</v>
      </c>
      <c r="BV17" s="6">
        <v>0.5590754612290193</v>
      </c>
      <c r="BW17" s="6">
        <v>0.55438372584358808</v>
      </c>
      <c r="BX17" s="6">
        <v>0.55035028151459153</v>
      </c>
      <c r="BY17" s="6">
        <v>0.54363481228668942</v>
      </c>
      <c r="BZ17" s="6">
        <v>0.53676688482672785</v>
      </c>
      <c r="CA17" s="6">
        <v>0.53057842898116758</v>
      </c>
      <c r="CB17" s="6">
        <v>0.52533802168362009</v>
      </c>
      <c r="CC17" s="6">
        <v>0.51954233409610984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0.84841662036901666</v>
      </c>
      <c r="C18" s="6">
        <v>0.86683926407403322</v>
      </c>
      <c r="D18" s="6">
        <v>0.88796023060928275</v>
      </c>
      <c r="E18" s="6">
        <v>0.91141063474283923</v>
      </c>
      <c r="F18" s="6">
        <v>0.93362750712042786</v>
      </c>
      <c r="G18" s="6">
        <v>0.9587406756190785</v>
      </c>
      <c r="H18" s="6">
        <v>0.98283714645736231</v>
      </c>
      <c r="I18" s="6">
        <v>1.0071710496121897</v>
      </c>
      <c r="J18" s="6">
        <v>1.0353456196292492</v>
      </c>
      <c r="K18" s="6">
        <v>1.066235990340991</v>
      </c>
      <c r="L18" s="6">
        <v>1.0971322521159392</v>
      </c>
      <c r="M18" s="6">
        <v>1.1331704727348206</v>
      </c>
      <c r="N18" s="6">
        <v>1.1713422878563391</v>
      </c>
      <c r="O18" s="6">
        <v>1.2120075818315632</v>
      </c>
      <c r="P18" s="6">
        <v>1.2527326625193103</v>
      </c>
      <c r="Q18" s="6">
        <v>1.2854609929078014</v>
      </c>
      <c r="R18" s="6">
        <v>1.3136588499019537</v>
      </c>
      <c r="S18" s="6">
        <v>1.3377746660462178</v>
      </c>
      <c r="T18" s="6">
        <v>1.3596703705127713</v>
      </c>
      <c r="U18" s="6">
        <v>1.3798117463755399</v>
      </c>
      <c r="V18" s="6">
        <v>1.3956980867062914</v>
      </c>
      <c r="W18" s="6">
        <v>1.4111665099181043</v>
      </c>
      <c r="X18" s="6">
        <v>1.4238352065738022</v>
      </c>
      <c r="Y18" s="6">
        <v>1.431931143168869</v>
      </c>
      <c r="Z18" s="6">
        <v>1.4375757207310877</v>
      </c>
      <c r="AA18" s="6">
        <v>1.4366248005599538</v>
      </c>
      <c r="AB18" s="6">
        <v>1.4418344909427245</v>
      </c>
      <c r="AC18" s="6">
        <v>1.4532699407780074</v>
      </c>
      <c r="AD18" s="6">
        <v>1.4630756862294705</v>
      </c>
      <c r="AE18" s="6">
        <v>1.4762876401691163</v>
      </c>
      <c r="AF18" s="6">
        <v>1.4872827697696349</v>
      </c>
      <c r="AG18" s="6">
        <v>1.501756217099292</v>
      </c>
      <c r="AH18" s="6">
        <v>1.5096382952451077</v>
      </c>
      <c r="AI18" s="6">
        <v>1.5121292684721814</v>
      </c>
      <c r="AJ18" s="6">
        <v>1.5091184567912641</v>
      </c>
      <c r="AK18" s="6">
        <v>1.5010905857672769</v>
      </c>
      <c r="AL18" s="6">
        <v>1.4917358441510205</v>
      </c>
      <c r="AM18" s="6">
        <v>1.48148630544805</v>
      </c>
      <c r="AN18" s="6">
        <v>1.4713518603111861</v>
      </c>
      <c r="AO18" s="6">
        <v>1.4616861907676779</v>
      </c>
      <c r="AP18" s="6">
        <v>1.4559012623773993</v>
      </c>
      <c r="AQ18" s="6">
        <v>1.4529277588087783</v>
      </c>
      <c r="AR18" s="6">
        <v>1.4503382628717925</v>
      </c>
      <c r="AS18" s="6">
        <v>1.4469056524560131</v>
      </c>
      <c r="AT18" s="6">
        <v>1.437363855237513</v>
      </c>
      <c r="AU18" s="6">
        <v>1.4316406530620065</v>
      </c>
      <c r="AV18" s="6">
        <v>1.42451575738665</v>
      </c>
      <c r="AW18" s="6">
        <v>1.419955115918438</v>
      </c>
      <c r="AX18" s="6">
        <v>1.4130105681336058</v>
      </c>
      <c r="AY18" s="6">
        <v>1.4070091270205176</v>
      </c>
      <c r="AZ18" s="6">
        <v>1.4022005834734055</v>
      </c>
      <c r="BA18" s="6">
        <v>1.3968219448189871</v>
      </c>
      <c r="BB18" s="6">
        <v>1.3919744434885992</v>
      </c>
      <c r="BC18" s="6">
        <v>1.3823628846859726</v>
      </c>
      <c r="BD18" s="6">
        <v>1.3756021124717079</v>
      </c>
      <c r="BE18" s="6">
        <v>1.3693894457390066</v>
      </c>
      <c r="BF18" s="6">
        <v>1.3637909258719518</v>
      </c>
      <c r="BG18" s="6">
        <v>1.3627925805617742</v>
      </c>
      <c r="BH18" s="6">
        <v>1.3624473835086808</v>
      </c>
      <c r="BI18" s="6">
        <v>1.3629986610483205</v>
      </c>
      <c r="BJ18" s="6">
        <v>1.3670410132093207</v>
      </c>
      <c r="BK18" s="6">
        <v>1.3724658508326579</v>
      </c>
      <c r="BL18" s="6">
        <v>1.3761433079043017</v>
      </c>
      <c r="BM18" s="6">
        <v>1.3760097294375544</v>
      </c>
      <c r="BN18" s="6">
        <v>1.3767202669141811</v>
      </c>
      <c r="BO18" s="6">
        <v>1.3727043608358185</v>
      </c>
      <c r="BP18" s="6">
        <v>1.3689340876887983</v>
      </c>
      <c r="BQ18" s="6">
        <v>1.3604140936429998</v>
      </c>
      <c r="BR18" s="6">
        <v>1.3510231109193702</v>
      </c>
      <c r="BS18" s="6">
        <v>1.3427528712295529</v>
      </c>
      <c r="BT18" s="6">
        <v>1.3363980259037502</v>
      </c>
      <c r="BU18" s="6">
        <v>1.3337206739727125</v>
      </c>
      <c r="BV18" s="6">
        <v>1.3310682917547145</v>
      </c>
      <c r="BW18" s="6">
        <v>1.3290674036911307</v>
      </c>
      <c r="BX18" s="6">
        <v>1.3262381517477579</v>
      </c>
      <c r="BY18" s="6">
        <v>1.3255218767529449</v>
      </c>
      <c r="BZ18" s="6">
        <v>1.3247617902551925</v>
      </c>
      <c r="CA18" s="6">
        <v>1.3243278458493071</v>
      </c>
      <c r="CB18" s="6">
        <v>1.3244747530461816</v>
      </c>
      <c r="CC18" s="6">
        <v>1.3258720200752823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0.37337439724841798</v>
      </c>
      <c r="C20" s="6">
        <v>0.38957958633093526</v>
      </c>
      <c r="D20" s="6">
        <v>0.40530513506990634</v>
      </c>
      <c r="E20" s="6">
        <v>0.41948993378894317</v>
      </c>
      <c r="F20" s="6">
        <v>0.43904751691791916</v>
      </c>
      <c r="G20" s="6">
        <v>0.45907969904256352</v>
      </c>
      <c r="H20" s="6">
        <v>0.48133512792195843</v>
      </c>
      <c r="I20" s="6">
        <v>0.50761908640782916</v>
      </c>
      <c r="J20" s="6">
        <v>0.53242967926561424</v>
      </c>
      <c r="K20" s="6">
        <v>0.55934982618702633</v>
      </c>
      <c r="L20" s="6">
        <v>0.58516014127448912</v>
      </c>
      <c r="M20" s="6">
        <v>0.61016029743402211</v>
      </c>
      <c r="N20" s="6">
        <v>0.63168091028360529</v>
      </c>
      <c r="O20" s="6">
        <v>0.65183412389511541</v>
      </c>
      <c r="P20" s="6">
        <v>0.6753203301197056</v>
      </c>
      <c r="Q20" s="6">
        <v>0.69780069582504967</v>
      </c>
      <c r="R20" s="6">
        <v>0.72016980908926809</v>
      </c>
      <c r="S20" s="6">
        <v>0.73839273479252054</v>
      </c>
      <c r="T20" s="6">
        <v>0.74857868747314604</v>
      </c>
      <c r="U20" s="6">
        <v>0.76552081836190145</v>
      </c>
      <c r="V20" s="6">
        <v>0.78382740221314495</v>
      </c>
      <c r="W20" s="6">
        <v>0.79988248604521783</v>
      </c>
      <c r="X20" s="6">
        <v>0.81415151382923678</v>
      </c>
      <c r="Y20" s="6">
        <v>0.8361518179381533</v>
      </c>
      <c r="Z20" s="6">
        <v>0.86013307026333974</v>
      </c>
      <c r="AA20" s="6">
        <v>0.88465797397168233</v>
      </c>
      <c r="AB20" s="6">
        <v>0.90749671468597359</v>
      </c>
      <c r="AC20" s="6">
        <v>0.93126090777438086</v>
      </c>
      <c r="AD20" s="6">
        <v>0.95540968204519605</v>
      </c>
      <c r="AE20" s="6">
        <v>0.98044730641599742</v>
      </c>
      <c r="AF20" s="6">
        <v>1.0045641877345144</v>
      </c>
      <c r="AG20" s="6">
        <v>1.0291973488169617</v>
      </c>
      <c r="AH20" s="6">
        <v>1.0578730814748498</v>
      </c>
      <c r="AI20" s="6">
        <v>1.0862257296448121</v>
      </c>
      <c r="AJ20" s="6">
        <v>1.1190058641462528</v>
      </c>
      <c r="AK20" s="6">
        <v>1.1563248111742763</v>
      </c>
      <c r="AL20" s="6">
        <v>1.1975585450921773</v>
      </c>
      <c r="AM20" s="6">
        <v>1.2377521071643589</v>
      </c>
      <c r="AN20" s="6">
        <v>1.2800048030436129</v>
      </c>
      <c r="AO20" s="6">
        <v>1.3229101654545223</v>
      </c>
      <c r="AP20" s="6">
        <v>1.3634312958999268</v>
      </c>
      <c r="AQ20" s="6">
        <v>1.402302993634263</v>
      </c>
      <c r="AR20" s="6">
        <v>1.4370979525074834</v>
      </c>
      <c r="AS20" s="6">
        <v>1.4660416234708689</v>
      </c>
      <c r="AT20" s="6">
        <v>1.4909099172802474</v>
      </c>
      <c r="AU20" s="6">
        <v>1.5093268924858945</v>
      </c>
      <c r="AV20" s="6">
        <v>1.5263560811994368</v>
      </c>
      <c r="AW20" s="6">
        <v>1.5415011309357927</v>
      </c>
      <c r="AX20" s="6">
        <v>1.5514498381877022</v>
      </c>
      <c r="AY20" s="6">
        <v>1.5591090657600475</v>
      </c>
      <c r="AZ20" s="6">
        <v>1.5627831631665225</v>
      </c>
      <c r="BA20" s="6">
        <v>1.5654681358334945</v>
      </c>
      <c r="BB20" s="6">
        <v>1.5645941633640434</v>
      </c>
      <c r="BC20" s="6">
        <v>1.5671442338580148</v>
      </c>
      <c r="BD20" s="6">
        <v>1.5715514033083942</v>
      </c>
      <c r="BE20" s="6">
        <v>1.5759792294377846</v>
      </c>
      <c r="BF20" s="6">
        <v>1.5825863538216092</v>
      </c>
      <c r="BG20" s="6">
        <v>1.587844418813277</v>
      </c>
      <c r="BH20" s="6">
        <v>1.594977619884316</v>
      </c>
      <c r="BI20" s="6">
        <v>1.5999499383857054</v>
      </c>
      <c r="BJ20" s="6">
        <v>1.6020075056549454</v>
      </c>
      <c r="BK20" s="6">
        <v>1.6027339074024018</v>
      </c>
      <c r="BL20" s="6">
        <v>1.6028368794326242</v>
      </c>
      <c r="BM20" s="6">
        <v>1.6039923229529489</v>
      </c>
      <c r="BN20" s="6">
        <v>1.6049567499271067</v>
      </c>
      <c r="BO20" s="6">
        <v>1.6073461748420805</v>
      </c>
      <c r="BP20" s="6">
        <v>1.6107434621879422</v>
      </c>
      <c r="BQ20" s="6">
        <v>1.6162471949807329</v>
      </c>
      <c r="BR20" s="6">
        <v>1.6228291261371244</v>
      </c>
      <c r="BS20" s="6">
        <v>1.6285204545155301</v>
      </c>
      <c r="BT20" s="6">
        <v>1.6321404287062893</v>
      </c>
      <c r="BU20" s="6">
        <v>1.631391909151672</v>
      </c>
      <c r="BV20" s="6">
        <v>1.630603448275862</v>
      </c>
      <c r="BW20" s="6">
        <v>1.6288628982446354</v>
      </c>
      <c r="BX20" s="6">
        <v>1.6282912234042553</v>
      </c>
      <c r="BY20" s="6">
        <v>1.6247521854251765</v>
      </c>
      <c r="BZ20" s="6">
        <v>1.6213579310253032</v>
      </c>
      <c r="CA20" s="6">
        <v>1.6174350578040453</v>
      </c>
      <c r="CB20" s="6">
        <v>1.613044461892658</v>
      </c>
      <c r="CC20" s="6">
        <v>1.6075818036711891</v>
      </c>
    </row>
    <row r="21" spans="1:81" x14ac:dyDescent="0.25">
      <c r="A21" s="2" t="str">
        <f>"Intensiteit veroudering in % (80+)/(67+)"</f>
        <v>Intensiteit veroudering in % (80+)/(67+)</v>
      </c>
      <c r="B21" s="6">
        <v>0.23500812812330665</v>
      </c>
      <c r="C21" s="6">
        <v>0.23397870560060016</v>
      </c>
      <c r="D21" s="6">
        <v>0.23447626433279786</v>
      </c>
      <c r="E21" s="6">
        <v>0.2340559178873089</v>
      </c>
      <c r="F21" s="6">
        <v>0.2353772978531945</v>
      </c>
      <c r="G21" s="6">
        <v>0.23013076598595569</v>
      </c>
      <c r="H21" s="6">
        <v>0.22162207377842572</v>
      </c>
      <c r="I21" s="6">
        <v>0.21073987047968365</v>
      </c>
      <c r="J21" s="6">
        <v>0.20028311694056755</v>
      </c>
      <c r="K21" s="6">
        <v>0.1971260446870203</v>
      </c>
      <c r="L21" s="6">
        <v>0.20304778019665096</v>
      </c>
      <c r="M21" s="6">
        <v>0.20863259047638075</v>
      </c>
      <c r="N21" s="6">
        <v>0.21468224698163749</v>
      </c>
      <c r="O21" s="6">
        <v>0.22123282486089557</v>
      </c>
      <c r="P21" s="6">
        <v>0.22909517955116795</v>
      </c>
      <c r="Q21" s="6">
        <v>0.23654267348065314</v>
      </c>
      <c r="R21" s="6">
        <v>0.24308532706402988</v>
      </c>
      <c r="S21" s="6">
        <v>0.25180942418976598</v>
      </c>
      <c r="T21" s="6">
        <v>0.26262113712931001</v>
      </c>
      <c r="U21" s="6">
        <v>0.27195846666231305</v>
      </c>
      <c r="V21" s="6">
        <v>0.28251067395554846</v>
      </c>
      <c r="W21" s="6">
        <v>0.29205413938077301</v>
      </c>
      <c r="X21" s="6">
        <v>0.2995857802414878</v>
      </c>
      <c r="Y21" s="6">
        <v>0.3047270450191214</v>
      </c>
      <c r="Z21" s="6">
        <v>0.31077101197583124</v>
      </c>
      <c r="AA21" s="6">
        <v>0.31278347760658759</v>
      </c>
      <c r="AB21" s="6">
        <v>0.3152915622161051</v>
      </c>
      <c r="AC21" s="6">
        <v>0.31906296727031069</v>
      </c>
      <c r="AD21" s="6">
        <v>0.3227275667982144</v>
      </c>
      <c r="AE21" s="6">
        <v>0.32353607287551273</v>
      </c>
      <c r="AF21" s="6">
        <v>0.32145831292250415</v>
      </c>
      <c r="AG21" s="6">
        <v>0.31468673112552797</v>
      </c>
      <c r="AH21" s="6">
        <v>0.31067302731873009</v>
      </c>
      <c r="AI21" s="6">
        <v>0.30950188410627827</v>
      </c>
      <c r="AJ21" s="6">
        <v>0.30746262090809612</v>
      </c>
      <c r="AK21" s="6">
        <v>0.30690426260378328</v>
      </c>
      <c r="AL21" s="6">
        <v>0.30856043270230915</v>
      </c>
      <c r="AM21" s="6">
        <v>0.31162251034874117</v>
      </c>
      <c r="AN21" s="6">
        <v>0.31580090747954714</v>
      </c>
      <c r="AO21" s="6">
        <v>0.31964222100266698</v>
      </c>
      <c r="AP21" s="6">
        <v>0.32353190009306348</v>
      </c>
      <c r="AQ21" s="6">
        <v>0.32756373183516474</v>
      </c>
      <c r="AR21" s="6">
        <v>0.33372322143544803</v>
      </c>
      <c r="AS21" s="6">
        <v>0.34020144698868132</v>
      </c>
      <c r="AT21" s="6">
        <v>0.34806485469534582</v>
      </c>
      <c r="AU21" s="6">
        <v>0.35680240211303355</v>
      </c>
      <c r="AV21" s="6">
        <v>0.36474108581168102</v>
      </c>
      <c r="AW21" s="6">
        <v>0.37381700154299574</v>
      </c>
      <c r="AX21" s="6">
        <v>0.38442379818021771</v>
      </c>
      <c r="AY21" s="6">
        <v>0.39601850623507562</v>
      </c>
      <c r="AZ21" s="6">
        <v>0.40712872759109137</v>
      </c>
      <c r="BA21" s="6">
        <v>0.4183210191607154</v>
      </c>
      <c r="BB21" s="6">
        <v>0.43010345905225589</v>
      </c>
      <c r="BC21" s="6">
        <v>0.44008018825381467</v>
      </c>
      <c r="BD21" s="6">
        <v>0.44957537154989385</v>
      </c>
      <c r="BE21" s="6">
        <v>0.45646098837847843</v>
      </c>
      <c r="BF21" s="6">
        <v>0.46121644217183067</v>
      </c>
      <c r="BG21" s="6">
        <v>0.46436022744240291</v>
      </c>
      <c r="BH21" s="6">
        <v>0.46543156269600039</v>
      </c>
      <c r="BI21" s="6">
        <v>0.46719216960507048</v>
      </c>
      <c r="BJ21" s="6">
        <v>0.46934993461640284</v>
      </c>
      <c r="BK21" s="6">
        <v>0.46973931479786057</v>
      </c>
      <c r="BL21" s="6">
        <v>0.46962590506838292</v>
      </c>
      <c r="BM21" s="6">
        <v>0.46788846676040335</v>
      </c>
      <c r="BN21" s="6">
        <v>0.46640102381500276</v>
      </c>
      <c r="BO21" s="6">
        <v>0.4632437371630036</v>
      </c>
      <c r="BP21" s="6">
        <v>0.46247131159153371</v>
      </c>
      <c r="BQ21" s="6">
        <v>0.46285899330081565</v>
      </c>
      <c r="BR21" s="6">
        <v>0.46341571924886049</v>
      </c>
      <c r="BS21" s="6">
        <v>0.46577380350811942</v>
      </c>
      <c r="BT21" s="6">
        <v>0.46804052824236053</v>
      </c>
      <c r="BU21" s="6">
        <v>0.47264297130432664</v>
      </c>
      <c r="BV21" s="6">
        <v>0.47651639927611378</v>
      </c>
      <c r="BW21" s="6">
        <v>0.47909709565224484</v>
      </c>
      <c r="BX21" s="6">
        <v>0.48072439208640438</v>
      </c>
      <c r="BY21" s="6">
        <v>0.48287425836223452</v>
      </c>
      <c r="BZ21" s="6">
        <v>0.48539540763970412</v>
      </c>
      <c r="CA21" s="6">
        <v>0.48776222337440023</v>
      </c>
      <c r="CB21" s="6">
        <v>0.49078863780742354</v>
      </c>
      <c r="CC21" s="6">
        <v>0.49441493322742391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0.48321969816812732</v>
      </c>
      <c r="C23" s="6">
        <v>0.48633741116022339</v>
      </c>
      <c r="D23" s="6">
        <v>0.48980019014605253</v>
      </c>
      <c r="E23" s="6">
        <v>0.49293863406276772</v>
      </c>
      <c r="F23" s="6">
        <v>0.49351003785972547</v>
      </c>
      <c r="G23" s="6">
        <v>0.49347269550610928</v>
      </c>
      <c r="H23" s="6">
        <v>0.49296365063262065</v>
      </c>
      <c r="I23" s="6">
        <v>0.49373202924481385</v>
      </c>
      <c r="J23" s="6">
        <v>0.49361012062817694</v>
      </c>
      <c r="K23" s="6">
        <v>0.49374411179981159</v>
      </c>
      <c r="L23" s="6">
        <v>0.49331957980335456</v>
      </c>
      <c r="M23" s="6">
        <v>0.49434323096384009</v>
      </c>
      <c r="N23" s="6">
        <v>0.49619857637710718</v>
      </c>
      <c r="O23" s="6">
        <v>0.4977741180581759</v>
      </c>
      <c r="P23" s="6">
        <v>0.50113798113990871</v>
      </c>
      <c r="Q23" s="6">
        <v>0.50478037607595405</v>
      </c>
      <c r="R23" s="6">
        <v>0.50806085397803002</v>
      </c>
      <c r="S23" s="6">
        <v>0.50966584976570406</v>
      </c>
      <c r="T23" s="6">
        <v>0.5083804951172618</v>
      </c>
      <c r="U23" s="6">
        <v>0.50817304406321162</v>
      </c>
      <c r="V23" s="6">
        <v>0.50972646495773555</v>
      </c>
      <c r="W23" s="6">
        <v>0.51285672811987382</v>
      </c>
      <c r="X23" s="6">
        <v>0.51764906769878216</v>
      </c>
      <c r="Y23" s="6">
        <v>0.52442194164939793</v>
      </c>
      <c r="Z23" s="6">
        <v>0.53240626926187595</v>
      </c>
      <c r="AA23" s="6">
        <v>0.54053740610558998</v>
      </c>
      <c r="AB23" s="6">
        <v>0.54981525421306154</v>
      </c>
      <c r="AC23" s="6">
        <v>0.55841831850156487</v>
      </c>
      <c r="AD23" s="6">
        <v>0.56735342434307279</v>
      </c>
      <c r="AE23" s="6">
        <v>0.57766223485598112</v>
      </c>
      <c r="AF23" s="6">
        <v>0.58834829109593367</v>
      </c>
      <c r="AG23" s="6">
        <v>0.6003334016583014</v>
      </c>
      <c r="AH23" s="6">
        <v>0.61156618162932452</v>
      </c>
      <c r="AI23" s="6">
        <v>0.62246387027905892</v>
      </c>
      <c r="AJ23" s="6">
        <v>0.6339767003446346</v>
      </c>
      <c r="AK23" s="6">
        <v>0.64542857301562906</v>
      </c>
      <c r="AL23" s="6">
        <v>0.65743725428086974</v>
      </c>
      <c r="AM23" s="6">
        <v>0.66888426498706555</v>
      </c>
      <c r="AN23" s="6">
        <v>0.68045923246238604</v>
      </c>
      <c r="AO23" s="6">
        <v>0.6923539784709476</v>
      </c>
      <c r="AP23" s="6">
        <v>0.70472820105173051</v>
      </c>
      <c r="AQ23" s="6">
        <v>0.7185702871554952</v>
      </c>
      <c r="AR23" s="6">
        <v>0.73036868832671031</v>
      </c>
      <c r="AS23" s="6">
        <v>0.74206605302101225</v>
      </c>
      <c r="AT23" s="6">
        <v>0.75188935142720514</v>
      </c>
      <c r="AU23" s="6">
        <v>0.76119150176570571</v>
      </c>
      <c r="AV23" s="6">
        <v>0.77101272514517993</v>
      </c>
      <c r="AW23" s="6">
        <v>0.78039936795265219</v>
      </c>
      <c r="AX23" s="6">
        <v>0.78761511058008338</v>
      </c>
      <c r="AY23" s="6">
        <v>0.79392261094323047</v>
      </c>
      <c r="AZ23" s="6">
        <v>0.79843045630572118</v>
      </c>
      <c r="BA23" s="6">
        <v>0.80277569422600759</v>
      </c>
      <c r="BB23" s="6">
        <v>0.8054019432933347</v>
      </c>
      <c r="BC23" s="6">
        <v>0.81005041832818747</v>
      </c>
      <c r="BD23" s="6">
        <v>0.81587840588915495</v>
      </c>
      <c r="BE23" s="6">
        <v>0.82158593460877105</v>
      </c>
      <c r="BF23" s="6">
        <v>0.82832658597233921</v>
      </c>
      <c r="BG23" s="6">
        <v>0.83365982648041759</v>
      </c>
      <c r="BH23" s="6">
        <v>0.83936968349349839</v>
      </c>
      <c r="BI23" s="6">
        <v>0.84389276481212594</v>
      </c>
      <c r="BJ23" s="6">
        <v>0.84630368899571529</v>
      </c>
      <c r="BK23" s="6">
        <v>0.84764100521892227</v>
      </c>
      <c r="BL23" s="6">
        <v>0.8482304194716892</v>
      </c>
      <c r="BM23" s="6">
        <v>0.84879966128899753</v>
      </c>
      <c r="BN23" s="6">
        <v>0.84868571042565588</v>
      </c>
      <c r="BO23" s="6">
        <v>0.84893779094371558</v>
      </c>
      <c r="BP23" s="6">
        <v>0.84931809022843452</v>
      </c>
      <c r="BQ23" s="6">
        <v>0.85056747605029859</v>
      </c>
      <c r="BR23" s="6">
        <v>0.85266291127896554</v>
      </c>
      <c r="BS23" s="6">
        <v>0.85435773436329787</v>
      </c>
      <c r="BT23" s="6">
        <v>0.85504063820205445</v>
      </c>
      <c r="BU23" s="6">
        <v>0.85340135470411993</v>
      </c>
      <c r="BV23" s="6">
        <v>0.85215641037207934</v>
      </c>
      <c r="BW23" s="6">
        <v>0.8509220364343052</v>
      </c>
      <c r="BX23" s="6">
        <v>0.85086529768823449</v>
      </c>
      <c r="BY23" s="6">
        <v>0.84970376225170841</v>
      </c>
      <c r="BZ23" s="6">
        <v>0.84877870080055162</v>
      </c>
      <c r="CA23" s="6">
        <v>0.84790904857182281</v>
      </c>
      <c r="CB23" s="6">
        <v>0.84712988329702099</v>
      </c>
      <c r="CC23" s="6">
        <v>0.84603068424573291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0.13137121523713102</v>
      </c>
      <c r="C24" s="6">
        <v>0.13634852535314609</v>
      </c>
      <c r="D24" s="6">
        <v>0.1412636496304672</v>
      </c>
      <c r="E24" s="6">
        <v>0.14567401292734211</v>
      </c>
      <c r="F24" s="6">
        <v>0.15056789588188385</v>
      </c>
      <c r="G24" s="6">
        <v>0.15526451138160796</v>
      </c>
      <c r="H24" s="6">
        <v>0.16018031123786919</v>
      </c>
      <c r="I24" s="6">
        <v>0.16624079906861708</v>
      </c>
      <c r="J24" s="6">
        <v>0.17150064486761246</v>
      </c>
      <c r="K24" s="6">
        <v>0.1771095096675043</v>
      </c>
      <c r="L24" s="6">
        <v>0.1821083860833817</v>
      </c>
      <c r="M24" s="6">
        <v>0.18732831341082776</v>
      </c>
      <c r="N24" s="6">
        <v>0.19209587268679923</v>
      </c>
      <c r="O24" s="6">
        <v>0.19642780800350937</v>
      </c>
      <c r="P24" s="6">
        <v>0.20200833283909614</v>
      </c>
      <c r="Q24" s="6">
        <v>0.20746610513871958</v>
      </c>
      <c r="R24" s="6">
        <v>0.21270579583582294</v>
      </c>
      <c r="S24" s="6">
        <v>0.2164836248488855</v>
      </c>
      <c r="T24" s="6">
        <v>0.21764122283897647</v>
      </c>
      <c r="U24" s="6">
        <v>0.22034123897880117</v>
      </c>
      <c r="V24" s="6">
        <v>0.22397770679574514</v>
      </c>
      <c r="W24" s="6">
        <v>0.22791772121462553</v>
      </c>
      <c r="X24" s="6">
        <v>0.23230957772082012</v>
      </c>
      <c r="Y24" s="6">
        <v>0.23881269271578828</v>
      </c>
      <c r="Z24" s="6">
        <v>0.24618681659309299</v>
      </c>
      <c r="AA24" s="6">
        <v>0.25372812104126896</v>
      </c>
      <c r="AB24" s="6">
        <v>0.26157609239433399</v>
      </c>
      <c r="AC24" s="6">
        <v>0.26927130773071256</v>
      </c>
      <c r="AD24" s="6">
        <v>0.27720787093164229</v>
      </c>
      <c r="AE24" s="6">
        <v>0.28597952611409966</v>
      </c>
      <c r="AF24" s="6">
        <v>0.29484395000478431</v>
      </c>
      <c r="AG24" s="6">
        <v>0.30448568531454578</v>
      </c>
      <c r="AH24" s="6">
        <v>0.31438255687875283</v>
      </c>
      <c r="AI24" s="6">
        <v>0.32409545240654242</v>
      </c>
      <c r="AJ24" s="6">
        <v>0.33479078912486376</v>
      </c>
      <c r="AK24" s="6">
        <v>0.34610976461025433</v>
      </c>
      <c r="AL24" s="6">
        <v>0.35827013732322199</v>
      </c>
      <c r="AM24" s="6">
        <v>0.3699752558767293</v>
      </c>
      <c r="AN24" s="6">
        <v>0.38201282938725623</v>
      </c>
      <c r="AO24" s="6">
        <v>0.3942994136550606</v>
      </c>
      <c r="AP24" s="6">
        <v>0.40654809220985694</v>
      </c>
      <c r="AQ24" s="6">
        <v>0.41945302798394318</v>
      </c>
      <c r="AR24" s="6">
        <v>0.43068082080573195</v>
      </c>
      <c r="AS24" s="6">
        <v>0.44115221362823681</v>
      </c>
      <c r="AT24" s="6">
        <v>0.45003606230939891</v>
      </c>
      <c r="AU24" s="6">
        <v>0.45784660714672593</v>
      </c>
      <c r="AV24" s="6">
        <v>0.46582505548812725</v>
      </c>
      <c r="AW24" s="6">
        <v>0.47333699506859783</v>
      </c>
      <c r="AX24" s="6">
        <v>0.47892195158012935</v>
      </c>
      <c r="AY24" s="6">
        <v>0.48368862304266486</v>
      </c>
      <c r="AZ24" s="6">
        <v>0.48688226612672969</v>
      </c>
      <c r="BA24" s="6">
        <v>0.4898598240138079</v>
      </c>
      <c r="BB24" s="6">
        <v>0.49135539557879554</v>
      </c>
      <c r="BC24" s="6">
        <v>0.49450507122830561</v>
      </c>
      <c r="BD24" s="6">
        <v>0.49860751453559388</v>
      </c>
      <c r="BE24" s="6">
        <v>0.50264472374035707</v>
      </c>
      <c r="BF24" s="6">
        <v>0.50759129487680077</v>
      </c>
      <c r="BG24" s="6">
        <v>0.51151533416866035</v>
      </c>
      <c r="BH24" s="6">
        <v>0.51591036844517923</v>
      </c>
      <c r="BI24" s="6">
        <v>0.51931237487735116</v>
      </c>
      <c r="BJ24" s="6">
        <v>0.52105340160936353</v>
      </c>
      <c r="BK24" s="6">
        <v>0.52196768040913</v>
      </c>
      <c r="BL24" s="6">
        <v>0.52234352806703477</v>
      </c>
      <c r="BM24" s="6">
        <v>0.52283876892874215</v>
      </c>
      <c r="BN24" s="6">
        <v>0.52288924165533779</v>
      </c>
      <c r="BO24" s="6">
        <v>0.52334320778671184</v>
      </c>
      <c r="BP24" s="6">
        <v>0.52400152713852421</v>
      </c>
      <c r="BQ24" s="6">
        <v>0.5254577243104358</v>
      </c>
      <c r="BR24" s="6">
        <v>0.52757009345794392</v>
      </c>
      <c r="BS24" s="6">
        <v>0.52932403226841851</v>
      </c>
      <c r="BT24" s="6">
        <v>0.53019450580086214</v>
      </c>
      <c r="BU24" s="6">
        <v>0.52908578934265083</v>
      </c>
      <c r="BV24" s="6">
        <v>0.52821689340284717</v>
      </c>
      <c r="BW24" s="6">
        <v>0.52723758830181056</v>
      </c>
      <c r="BX24" s="6">
        <v>0.52713203323431912</v>
      </c>
      <c r="BY24" s="6">
        <v>0.52597652926949556</v>
      </c>
      <c r="BZ24" s="6">
        <v>0.52498518494574997</v>
      </c>
      <c r="CA24" s="6">
        <v>0.5239625017248517</v>
      </c>
      <c r="CB24" s="6">
        <v>0.52293720473714866</v>
      </c>
      <c r="CC24" s="6">
        <v>0.5215803897028678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7.6120175808296704</v>
      </c>
      <c r="C25" s="6">
        <v>7.3341460599590267</v>
      </c>
      <c r="D25" s="6">
        <v>7.078961945383039</v>
      </c>
      <c r="E25" s="6">
        <v>6.8646423607398699</v>
      </c>
      <c r="F25" s="6">
        <v>6.6415220465355445</v>
      </c>
      <c r="G25" s="6">
        <v>6.4406218207984915</v>
      </c>
      <c r="H25" s="6">
        <v>6.2429645208704274</v>
      </c>
      <c r="I25" s="6">
        <v>6.0153705083385871</v>
      </c>
      <c r="J25" s="6">
        <v>5.830881865032846</v>
      </c>
      <c r="K25" s="6">
        <v>5.6462242026266418</v>
      </c>
      <c r="L25" s="6">
        <v>5.4912353105042149</v>
      </c>
      <c r="M25" s="6">
        <v>5.3382213387407722</v>
      </c>
      <c r="N25" s="6">
        <v>5.205733918242168</v>
      </c>
      <c r="O25" s="6">
        <v>5.0909288769446235</v>
      </c>
      <c r="P25" s="6">
        <v>4.9502908416977078</v>
      </c>
      <c r="Q25" s="6">
        <v>4.8200644598372477</v>
      </c>
      <c r="R25" s="6">
        <v>4.7013293458719403</v>
      </c>
      <c r="S25" s="6">
        <v>4.6192870278204241</v>
      </c>
      <c r="T25" s="6">
        <v>4.5947177972798734</v>
      </c>
      <c r="U25" s="6">
        <v>4.5384150721609089</v>
      </c>
      <c r="V25" s="6">
        <v>4.464730058656877</v>
      </c>
      <c r="W25" s="6">
        <v>4.3875482550052354</v>
      </c>
      <c r="X25" s="6">
        <v>4.3046008253768937</v>
      </c>
      <c r="Y25" s="6">
        <v>4.1873821220637675</v>
      </c>
      <c r="Z25" s="6">
        <v>4.0619559318354499</v>
      </c>
      <c r="AA25" s="6">
        <v>3.9412265219011724</v>
      </c>
      <c r="AB25" s="6">
        <v>3.8229793512339398</v>
      </c>
      <c r="AC25" s="6">
        <v>3.7137265326466191</v>
      </c>
      <c r="AD25" s="6">
        <v>3.6074011774600505</v>
      </c>
      <c r="AE25" s="6">
        <v>3.496753818666801</v>
      </c>
      <c r="AF25" s="6">
        <v>3.3916246203585776</v>
      </c>
      <c r="AG25" s="6">
        <v>3.2842266425988478</v>
      </c>
      <c r="AH25" s="6">
        <v>3.1808380526202913</v>
      </c>
      <c r="AI25" s="6">
        <v>3.0855107425130082</v>
      </c>
      <c r="AJ25" s="6">
        <v>2.9869400009898106</v>
      </c>
      <c r="AK25" s="6">
        <v>2.889256826157665</v>
      </c>
      <c r="AL25" s="6">
        <v>2.7911899313501145</v>
      </c>
      <c r="AM25" s="6">
        <v>2.7028834607609173</v>
      </c>
      <c r="AN25" s="6">
        <v>2.617713131791902</v>
      </c>
      <c r="AO25" s="6">
        <v>2.5361437663075397</v>
      </c>
      <c r="AP25" s="6">
        <v>2.4597335940364169</v>
      </c>
      <c r="AQ25" s="6">
        <v>2.3840571727575668</v>
      </c>
      <c r="AR25" s="6">
        <v>2.3219051132325021</v>
      </c>
      <c r="AS25" s="6">
        <v>2.2667913003893698</v>
      </c>
      <c r="AT25" s="6">
        <v>2.2220441510140625</v>
      </c>
      <c r="AU25" s="6">
        <v>2.1841376224931386</v>
      </c>
      <c r="AV25" s="6">
        <v>2.1467286660914433</v>
      </c>
      <c r="AW25" s="6">
        <v>2.1126597126748483</v>
      </c>
      <c r="AX25" s="6">
        <v>2.0880228953812905</v>
      </c>
      <c r="AY25" s="6">
        <v>2.0674457747413109</v>
      </c>
      <c r="AZ25" s="6">
        <v>2.0538846238028965</v>
      </c>
      <c r="BA25" s="6">
        <v>2.0414003169441641</v>
      </c>
      <c r="BB25" s="6">
        <v>2.0351867690840009</v>
      </c>
      <c r="BC25" s="6">
        <v>2.0222239531661241</v>
      </c>
      <c r="BD25" s="6">
        <v>2.0055854973052427</v>
      </c>
      <c r="BE25" s="6">
        <v>1.9894767671261853</v>
      </c>
      <c r="BF25" s="6">
        <v>1.9700889477285333</v>
      </c>
      <c r="BG25" s="6">
        <v>1.9549756052284311</v>
      </c>
      <c r="BH25" s="6">
        <v>1.938321191360705</v>
      </c>
      <c r="BI25" s="6">
        <v>1.9256232825882023</v>
      </c>
      <c r="BJ25" s="6">
        <v>1.9191890829449092</v>
      </c>
      <c r="BK25" s="6">
        <v>1.9158274305722867</v>
      </c>
      <c r="BL25" s="6">
        <v>1.9144489139179404</v>
      </c>
      <c r="BM25" s="6">
        <v>1.9126355186875788</v>
      </c>
      <c r="BN25" s="6">
        <v>1.912450898462259</v>
      </c>
      <c r="BO25" s="6">
        <v>1.9107919719243769</v>
      </c>
      <c r="BP25" s="6">
        <v>1.9083913847748035</v>
      </c>
      <c r="BQ25" s="6">
        <v>1.9031026736019754</v>
      </c>
      <c r="BR25" s="6">
        <v>1.8954827280779452</v>
      </c>
      <c r="BS25" s="6">
        <v>1.889201961442218</v>
      </c>
      <c r="BT25" s="6">
        <v>1.886100268974862</v>
      </c>
      <c r="BU25" s="6">
        <v>1.8900526533559416</v>
      </c>
      <c r="BV25" s="6">
        <v>1.8931617153663149</v>
      </c>
      <c r="BW25" s="6">
        <v>1.8966781242227415</v>
      </c>
      <c r="BX25" s="6">
        <v>1.8970579227832336</v>
      </c>
      <c r="BY25" s="6">
        <v>1.9012255192999841</v>
      </c>
      <c r="BZ25" s="6">
        <v>1.9048156570424675</v>
      </c>
      <c r="CA25" s="6">
        <v>1.9085335242656922</v>
      </c>
      <c r="CB25" s="6">
        <v>1.9122754910938957</v>
      </c>
      <c r="CC25" s="6">
        <v>1.9172499958629134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0.43753353878233137</v>
      </c>
      <c r="C27" s="6">
        <v>0.44035784340824308</v>
      </c>
      <c r="D27" s="6">
        <v>0.44279243181185246</v>
      </c>
      <c r="E27" s="6">
        <v>0.44404563952010334</v>
      </c>
      <c r="F27" s="6">
        <v>0.44383256614647654</v>
      </c>
      <c r="G27" s="6">
        <v>0.44575765486890689</v>
      </c>
      <c r="H27" s="6">
        <v>0.44598029310073134</v>
      </c>
      <c r="I27" s="6">
        <v>0.44852722431535008</v>
      </c>
      <c r="J27" s="6">
        <v>0.45066307573560971</v>
      </c>
      <c r="K27" s="6">
        <v>0.45408264535717174</v>
      </c>
      <c r="L27" s="6">
        <v>0.45700311461375304</v>
      </c>
      <c r="M27" s="6">
        <v>0.45914809955892077</v>
      </c>
      <c r="N27" s="6">
        <v>0.46240697411675524</v>
      </c>
      <c r="O27" s="6">
        <v>0.4644982942969359</v>
      </c>
      <c r="P27" s="6">
        <v>0.46733673803989628</v>
      </c>
      <c r="Q27" s="6">
        <v>0.46759839739432457</v>
      </c>
      <c r="R27" s="6">
        <v>0.46550941724225414</v>
      </c>
      <c r="S27" s="6">
        <v>0.46591576069127799</v>
      </c>
      <c r="T27" s="6">
        <v>0.46922882944523897</v>
      </c>
      <c r="U27" s="6">
        <v>0.4737995679692622</v>
      </c>
      <c r="V27" s="6">
        <v>0.47952003503393914</v>
      </c>
      <c r="W27" s="6">
        <v>0.48812518833612478</v>
      </c>
      <c r="X27" s="6">
        <v>0.49518974653731845</v>
      </c>
      <c r="Y27" s="6">
        <v>0.50439928037330639</v>
      </c>
      <c r="Z27" s="6">
        <v>0.5142916996005682</v>
      </c>
      <c r="AA27" s="6">
        <v>0.52381397794998774</v>
      </c>
      <c r="AB27" s="6">
        <v>0.53385970186203602</v>
      </c>
      <c r="AC27" s="6">
        <v>0.5445982161068279</v>
      </c>
      <c r="AD27" s="6">
        <v>0.55581032269779418</v>
      </c>
      <c r="AE27" s="6">
        <v>0.56659687435239636</v>
      </c>
      <c r="AF27" s="6">
        <v>0.57778873744619796</v>
      </c>
      <c r="AG27" s="6">
        <v>0.58802183738599356</v>
      </c>
      <c r="AH27" s="6">
        <v>0.59846110466440372</v>
      </c>
      <c r="AI27" s="6">
        <v>0.60929560173329989</v>
      </c>
      <c r="AJ27" s="6">
        <v>0.62129133374982193</v>
      </c>
      <c r="AK27" s="6">
        <v>0.63231763653496098</v>
      </c>
      <c r="AL27" s="6">
        <v>0.64380447979362121</v>
      </c>
      <c r="AM27" s="6">
        <v>0.6560754930373931</v>
      </c>
      <c r="AN27" s="6">
        <v>0.66916021267268411</v>
      </c>
      <c r="AO27" s="6">
        <v>0.68282541156574295</v>
      </c>
      <c r="AP27" s="6">
        <v>0.69574283265000447</v>
      </c>
      <c r="AQ27" s="6">
        <v>0.70738723850292751</v>
      </c>
      <c r="AR27" s="6">
        <v>0.71821762024868352</v>
      </c>
      <c r="AS27" s="6">
        <v>0.72793641277546239</v>
      </c>
      <c r="AT27" s="6">
        <v>0.73789701673614139</v>
      </c>
      <c r="AU27" s="6">
        <v>0.7474453952626714</v>
      </c>
      <c r="AV27" s="6">
        <v>0.75489403612306794</v>
      </c>
      <c r="AW27" s="6">
        <v>0.76165027705467447</v>
      </c>
      <c r="AX27" s="6">
        <v>0.76687145641651511</v>
      </c>
      <c r="AY27" s="6">
        <v>0.77193951925971704</v>
      </c>
      <c r="AZ27" s="6">
        <v>0.7752678973703484</v>
      </c>
      <c r="BA27" s="6">
        <v>0.78061973356913406</v>
      </c>
      <c r="BB27" s="6">
        <v>0.78708455498534013</v>
      </c>
      <c r="BC27" s="6">
        <v>0.79334842437839825</v>
      </c>
      <c r="BD27" s="6">
        <v>0.80041459185712527</v>
      </c>
      <c r="BE27" s="6">
        <v>0.80597387065059856</v>
      </c>
      <c r="BF27" s="6">
        <v>0.81221584890902276</v>
      </c>
      <c r="BG27" s="6">
        <v>0.81709207990868515</v>
      </c>
      <c r="BH27" s="6">
        <v>0.81988014858292113</v>
      </c>
      <c r="BI27" s="6">
        <v>0.82147105186258329</v>
      </c>
      <c r="BJ27" s="6">
        <v>0.82212422055326018</v>
      </c>
      <c r="BK27" s="6">
        <v>0.82268326017330962</v>
      </c>
      <c r="BL27" s="6">
        <v>0.82248981672170951</v>
      </c>
      <c r="BM27" s="6">
        <v>0.82269971902587324</v>
      </c>
      <c r="BN27" s="6">
        <v>0.82294522330117292</v>
      </c>
      <c r="BO27" s="6">
        <v>0.82405864990000965</v>
      </c>
      <c r="BP27" s="6">
        <v>0.82583821432236093</v>
      </c>
      <c r="BQ27" s="6">
        <v>0.82723309167583736</v>
      </c>
      <c r="BR27" s="6">
        <v>0.82758845692395122</v>
      </c>
      <c r="BS27" s="6">
        <v>0.82567925995057634</v>
      </c>
      <c r="BT27" s="6">
        <v>0.82421776970785909</v>
      </c>
      <c r="BU27" s="6">
        <v>0.82280044073506509</v>
      </c>
      <c r="BV27" s="6">
        <v>0.82251965275032812</v>
      </c>
      <c r="BW27" s="6">
        <v>0.82102867585162498</v>
      </c>
      <c r="BX27" s="6">
        <v>0.81992215527039292</v>
      </c>
      <c r="BY27" s="6">
        <v>0.81899432821785745</v>
      </c>
      <c r="BZ27" s="6">
        <v>0.81812498543058709</v>
      </c>
      <c r="CA27" s="6">
        <v>0.81692625027293908</v>
      </c>
      <c r="CB27" s="6">
        <v>0.81525898382265338</v>
      </c>
      <c r="CC27" s="6">
        <v>0.8153357127397266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0.15330673228768993</v>
      </c>
      <c r="C28" s="6">
        <v>0.15805957829683159</v>
      </c>
      <c r="D28" s="6">
        <v>0.16276113450830837</v>
      </c>
      <c r="E28" s="6">
        <v>0.16727648668345163</v>
      </c>
      <c r="F28" s="6">
        <v>0.17236256128138916</v>
      </c>
      <c r="G28" s="6">
        <v>0.17839480848841979</v>
      </c>
      <c r="H28" s="6">
        <v>0.18381179262335351</v>
      </c>
      <c r="I28" s="6">
        <v>0.19004820866647326</v>
      </c>
      <c r="J28" s="6">
        <v>0.1954945113650389</v>
      </c>
      <c r="K28" s="6">
        <v>0.20118064795959625</v>
      </c>
      <c r="L28" s="6">
        <v>0.20653060625892541</v>
      </c>
      <c r="M28" s="6">
        <v>0.21166320113138459</v>
      </c>
      <c r="N28" s="6">
        <v>0.21712660266923239</v>
      </c>
      <c r="O28" s="6">
        <v>0.22230845145425498</v>
      </c>
      <c r="P28" s="6">
        <v>0.22781581250079261</v>
      </c>
      <c r="Q28" s="6">
        <v>0.23142123164281495</v>
      </c>
      <c r="R28" s="6">
        <v>0.23298696843767755</v>
      </c>
      <c r="S28" s="6">
        <v>0.23600518493955927</v>
      </c>
      <c r="T28" s="6">
        <v>0.23994265288596001</v>
      </c>
      <c r="U28" s="6">
        <v>0.24416415761915558</v>
      </c>
      <c r="V28" s="6">
        <v>0.24909481059776659</v>
      </c>
      <c r="W28" s="6">
        <v>0.25609508258758068</v>
      </c>
      <c r="X28" s="6">
        <v>0.26261355352436494</v>
      </c>
      <c r="Y28" s="6">
        <v>0.27075954348681619</v>
      </c>
      <c r="Z28" s="6">
        <v>0.27931527998070615</v>
      </c>
      <c r="AA28" s="6">
        <v>0.2874072792925077</v>
      </c>
      <c r="AB28" s="6">
        <v>0.2959258014889215</v>
      </c>
      <c r="AC28" s="6">
        <v>0.30524650466547126</v>
      </c>
      <c r="AD28" s="6">
        <v>0.31467084896205139</v>
      </c>
      <c r="AE28" s="6">
        <v>0.3244020608979627</v>
      </c>
      <c r="AF28" s="6">
        <v>0.33452295552367289</v>
      </c>
      <c r="AG28" s="6">
        <v>0.34428622599498526</v>
      </c>
      <c r="AH28" s="6">
        <v>0.35491835576426017</v>
      </c>
      <c r="AI28" s="6">
        <v>0.36624678093660668</v>
      </c>
      <c r="AJ28" s="6">
        <v>0.3785826236587424</v>
      </c>
      <c r="AK28" s="6">
        <v>0.39039823959766429</v>
      </c>
      <c r="AL28" s="6">
        <v>0.40267324043086739</v>
      </c>
      <c r="AM28" s="6">
        <v>0.41533633688377303</v>
      </c>
      <c r="AN28" s="6">
        <v>0.42812367688439762</v>
      </c>
      <c r="AO28" s="6">
        <v>0.4414106295511942</v>
      </c>
      <c r="AP28" s="6">
        <v>0.4533692199786733</v>
      </c>
      <c r="AQ28" s="6">
        <v>0.46431474712465592</v>
      </c>
      <c r="AR28" s="6">
        <v>0.47396287253956987</v>
      </c>
      <c r="AS28" s="6">
        <v>0.48242745390022918</v>
      </c>
      <c r="AT28" s="6">
        <v>0.49102532196851861</v>
      </c>
      <c r="AU28" s="6">
        <v>0.49918608309573737</v>
      </c>
      <c r="AV28" s="6">
        <v>0.50540904293096756</v>
      </c>
      <c r="AW28" s="6">
        <v>0.51086952241051353</v>
      </c>
      <c r="AX28" s="6">
        <v>0.51482997711173384</v>
      </c>
      <c r="AY28" s="6">
        <v>0.51855461013135584</v>
      </c>
      <c r="AZ28" s="6">
        <v>0.52071031754695518</v>
      </c>
      <c r="BA28" s="6">
        <v>0.52456688553908537</v>
      </c>
      <c r="BB28" s="6">
        <v>0.52937564749223009</v>
      </c>
      <c r="BC28" s="6">
        <v>0.53408239549919956</v>
      </c>
      <c r="BD28" s="6">
        <v>0.53959311866329451</v>
      </c>
      <c r="BE28" s="6">
        <v>0.54400737865258508</v>
      </c>
      <c r="BF28" s="6">
        <v>0.54900027702185217</v>
      </c>
      <c r="BG28" s="6">
        <v>0.55291516145792852</v>
      </c>
      <c r="BH28" s="6">
        <v>0.55513165185626034</v>
      </c>
      <c r="BI28" s="6">
        <v>0.5564351830892007</v>
      </c>
      <c r="BJ28" s="6">
        <v>0.55709892140866624</v>
      </c>
      <c r="BK28" s="6">
        <v>0.55779159421308688</v>
      </c>
      <c r="BL28" s="6">
        <v>0.55793176892763763</v>
      </c>
      <c r="BM28" s="6">
        <v>0.55847812949729925</v>
      </c>
      <c r="BN28" s="6">
        <v>0.55915113289828378</v>
      </c>
      <c r="BO28" s="6">
        <v>0.56055368377984582</v>
      </c>
      <c r="BP28" s="6">
        <v>0.56251191017165303</v>
      </c>
      <c r="BQ28" s="6">
        <v>0.56410294105293224</v>
      </c>
      <c r="BR28" s="6">
        <v>0.56472457850091562</v>
      </c>
      <c r="BS28" s="6">
        <v>0.56329963279829609</v>
      </c>
      <c r="BT28" s="6">
        <v>0.56215559618633082</v>
      </c>
      <c r="BU28" s="6">
        <v>0.56093668866120394</v>
      </c>
      <c r="BV28" s="6">
        <v>0.56058796547795442</v>
      </c>
      <c r="BW28" s="6">
        <v>0.55912623043049736</v>
      </c>
      <c r="BX28" s="6">
        <v>0.55791051030839467</v>
      </c>
      <c r="BY28" s="6">
        <v>0.55674111851440822</v>
      </c>
      <c r="BZ28" s="6">
        <v>0.55560853523890663</v>
      </c>
      <c r="CA28" s="6">
        <v>0.55417337089822927</v>
      </c>
      <c r="CB28" s="6">
        <v>0.55231509256766353</v>
      </c>
      <c r="CC28" s="6">
        <v>0.55190911290014555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6.5228707511907293</v>
      </c>
      <c r="C29" s="7">
        <v>6.3267282551015489</v>
      </c>
      <c r="D29" s="7">
        <v>6.1439729025048884</v>
      </c>
      <c r="E29" s="7">
        <v>5.9781265127379575</v>
      </c>
      <c r="F29" s="7">
        <v>5.8017239507566707</v>
      </c>
      <c r="G29" s="7">
        <v>5.605544289507244</v>
      </c>
      <c r="H29" s="7">
        <v>5.4403473559995561</v>
      </c>
      <c r="I29" s="7">
        <v>5.2618228133628904</v>
      </c>
      <c r="J29" s="7">
        <v>5.1152331235158872</v>
      </c>
      <c r="K29" s="7">
        <v>4.9706570196594315</v>
      </c>
      <c r="L29" s="7">
        <v>4.8418973735365389</v>
      </c>
      <c r="M29" s="7">
        <v>4.7244868009875516</v>
      </c>
      <c r="N29" s="7">
        <v>4.6056079158728691</v>
      </c>
      <c r="O29" s="7">
        <v>4.498254535346681</v>
      </c>
      <c r="P29" s="7">
        <v>4.3895109343936385</v>
      </c>
      <c r="Q29" s="7">
        <v>4.3211246993250869</v>
      </c>
      <c r="R29" s="7">
        <v>4.2920855475549624</v>
      </c>
      <c r="S29" s="7">
        <v>4.2371950440669304</v>
      </c>
      <c r="T29" s="7">
        <v>4.1676625142395176</v>
      </c>
      <c r="U29" s="7">
        <v>4.0956052262174714</v>
      </c>
      <c r="V29" s="7">
        <v>4.0145356605392326</v>
      </c>
      <c r="W29" s="7">
        <v>3.9047996935201401</v>
      </c>
      <c r="X29" s="7">
        <v>3.8078765797867371</v>
      </c>
      <c r="Y29" s="7">
        <v>3.6933139534883721</v>
      </c>
      <c r="Z29" s="7">
        <v>3.5801836550763548</v>
      </c>
      <c r="AA29" s="7">
        <v>3.4793829942708365</v>
      </c>
      <c r="AB29" s="7">
        <v>3.3792254510035913</v>
      </c>
      <c r="AC29" s="7">
        <v>3.2760407890531944</v>
      </c>
      <c r="AD29" s="7">
        <v>3.1779238632956366</v>
      </c>
      <c r="AE29" s="7">
        <v>3.0825944731422026</v>
      </c>
      <c r="AF29" s="7">
        <v>2.9893314748297861</v>
      </c>
      <c r="AG29" s="7">
        <v>2.9045599983269899</v>
      </c>
      <c r="AH29" s="7">
        <v>2.8175493990629454</v>
      </c>
      <c r="AI29" s="7">
        <v>2.7303994247886347</v>
      </c>
      <c r="AJ29" s="7">
        <v>2.64143132174341</v>
      </c>
      <c r="AK29" s="7">
        <v>2.5614869601629802</v>
      </c>
      <c r="AL29" s="7">
        <v>2.4834031656287432</v>
      </c>
      <c r="AM29" s="7">
        <v>2.4076872433144181</v>
      </c>
      <c r="AN29" s="7">
        <v>2.3357736420404072</v>
      </c>
      <c r="AO29" s="7">
        <v>2.2654642481463427</v>
      </c>
      <c r="AP29" s="7">
        <v>2.2057077453273966</v>
      </c>
      <c r="AQ29" s="7">
        <v>2.1537114773818007</v>
      </c>
      <c r="AR29" s="7">
        <v>2.1098699031884882</v>
      </c>
      <c r="AS29" s="7">
        <v>2.0728505227374767</v>
      </c>
      <c r="AT29" s="7">
        <v>2.0365548481104883</v>
      </c>
      <c r="AU29" s="7">
        <v>2.0032609759439408</v>
      </c>
      <c r="AV29" s="7">
        <v>1.9785953852364833</v>
      </c>
      <c r="AW29" s="7">
        <v>1.9574469725293997</v>
      </c>
      <c r="AX29" s="7">
        <v>1.9423888360389112</v>
      </c>
      <c r="AY29" s="7">
        <v>1.928437199211648</v>
      </c>
      <c r="AZ29" s="7">
        <v>1.9204535925290642</v>
      </c>
      <c r="BA29" s="7">
        <v>1.9063345925321284</v>
      </c>
      <c r="BB29" s="7">
        <v>1.8890177603318588</v>
      </c>
      <c r="BC29" s="7">
        <v>1.8723702717542554</v>
      </c>
      <c r="BD29" s="7">
        <v>1.8532482446722951</v>
      </c>
      <c r="BE29" s="7">
        <v>1.8382103611844973</v>
      </c>
      <c r="BF29" s="7">
        <v>1.8214927056588652</v>
      </c>
      <c r="BG29" s="7">
        <v>1.8085957298823145</v>
      </c>
      <c r="BH29" s="7">
        <v>1.8013744967633891</v>
      </c>
      <c r="BI29" s="7">
        <v>1.7971545121360391</v>
      </c>
      <c r="BJ29" s="7">
        <v>1.7950133478474977</v>
      </c>
      <c r="BK29" s="7">
        <v>1.7927842770932492</v>
      </c>
      <c r="BL29" s="7">
        <v>1.7923338581741481</v>
      </c>
      <c r="BM29" s="7">
        <v>1.7905804134176679</v>
      </c>
      <c r="BN29" s="7">
        <v>1.7884252416992097</v>
      </c>
      <c r="BO29" s="7">
        <v>1.78395045637189</v>
      </c>
      <c r="BP29" s="7">
        <v>1.7777401365507897</v>
      </c>
      <c r="BQ29" s="7">
        <v>1.7727260881381677</v>
      </c>
      <c r="BR29" s="7">
        <v>1.7707747069457127</v>
      </c>
      <c r="BS29" s="7">
        <v>1.7752541307941447</v>
      </c>
      <c r="BT29" s="7">
        <v>1.7788669307643827</v>
      </c>
      <c r="BU29" s="7">
        <v>1.782732383554221</v>
      </c>
      <c r="BV29" s="7">
        <v>1.7838413622515157</v>
      </c>
      <c r="BW29" s="7">
        <v>1.7885048949144335</v>
      </c>
      <c r="BX29" s="7">
        <v>1.7924021532543504</v>
      </c>
      <c r="BY29" s="7">
        <v>1.7961669557807602</v>
      </c>
      <c r="BZ29" s="7">
        <v>1.7998283621939126</v>
      </c>
      <c r="CA29" s="7">
        <v>1.8044894477321327</v>
      </c>
      <c r="CB29" s="7">
        <v>1.810560698877681</v>
      </c>
      <c r="CC29" s="7">
        <v>1.8118925319881889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7E38E-1A61-4F18-82AA-17E1AEEC5CD8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5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1.5296933511606441</v>
      </c>
      <c r="C5" s="6">
        <v>1.5333903935117765</v>
      </c>
      <c r="D5" s="6">
        <v>1.5116916305288135</v>
      </c>
      <c r="E5" s="6">
        <v>1.4580260802993867</v>
      </c>
      <c r="F5" s="6">
        <v>1.4641884309793991</v>
      </c>
      <c r="G5" s="6">
        <v>1.496416454342141</v>
      </c>
      <c r="H5" s="6">
        <v>1.5124521081390578</v>
      </c>
      <c r="I5" s="6">
        <v>1.4830432505096482</v>
      </c>
      <c r="J5" s="6">
        <v>1.4797418244876754</v>
      </c>
      <c r="K5" s="6">
        <v>1.531146216818144</v>
      </c>
      <c r="L5" s="6">
        <v>1.5123828976204936</v>
      </c>
      <c r="M5" s="6">
        <v>1.4937207426095676</v>
      </c>
      <c r="N5" s="6">
        <v>1.5237211767888597</v>
      </c>
      <c r="O5" s="6">
        <v>1.6381890259115441</v>
      </c>
      <c r="P5" s="6">
        <v>1.6664028714178607</v>
      </c>
      <c r="Q5" s="6">
        <v>1.7236098634078969</v>
      </c>
      <c r="R5" s="6">
        <v>1.7261966157252642</v>
      </c>
      <c r="S5" s="6">
        <v>1.8169874396058507</v>
      </c>
      <c r="T5" s="6">
        <v>1.7847378615589191</v>
      </c>
      <c r="U5" s="6">
        <v>1.7769395202881577</v>
      </c>
      <c r="V5" s="6">
        <v>1.7549702187794161</v>
      </c>
      <c r="W5" s="6">
        <v>1.686792484789341</v>
      </c>
      <c r="X5" s="6">
        <v>1.6705760785131336</v>
      </c>
      <c r="Y5" s="6">
        <v>1.6548845694513079</v>
      </c>
      <c r="Z5" s="6">
        <v>1.6373516122049263</v>
      </c>
      <c r="AA5" s="6">
        <v>1.5978121580264073</v>
      </c>
      <c r="AB5" s="6">
        <v>1.5583059742208516</v>
      </c>
      <c r="AC5" s="6">
        <v>1.5540535328199692</v>
      </c>
      <c r="AD5" s="6">
        <v>1.5752702722538132</v>
      </c>
      <c r="AE5" s="6">
        <v>1.5973805407822665</v>
      </c>
      <c r="AF5" s="6">
        <v>1.6181979102401314</v>
      </c>
      <c r="AG5" s="6">
        <v>1.6406041533977713</v>
      </c>
      <c r="AH5" s="6">
        <v>1.6625080012405269</v>
      </c>
      <c r="AI5" s="6">
        <v>1.6858639403933005</v>
      </c>
      <c r="AJ5" s="6">
        <v>1.7113158288261676</v>
      </c>
      <c r="AK5" s="6">
        <v>1.7379581880224453</v>
      </c>
      <c r="AL5" s="6">
        <v>1.7655445267361816</v>
      </c>
      <c r="AM5" s="6">
        <v>1.796504176987024</v>
      </c>
      <c r="AN5" s="6">
        <v>1.8303220687263839</v>
      </c>
      <c r="AO5" s="6">
        <v>1.866287845807248</v>
      </c>
      <c r="AP5" s="6">
        <v>1.8700373731709128</v>
      </c>
      <c r="AQ5" s="6">
        <v>1.8731907374473775</v>
      </c>
      <c r="AR5" s="6">
        <v>1.8759960489987924</v>
      </c>
      <c r="AS5" s="6">
        <v>1.8783510143119286</v>
      </c>
      <c r="AT5" s="6">
        <v>1.8796058755303753</v>
      </c>
      <c r="AU5" s="6">
        <v>1.8794101994364882</v>
      </c>
      <c r="AV5" s="6">
        <v>1.8793178565877704</v>
      </c>
      <c r="AW5" s="6">
        <v>1.8771396260034798</v>
      </c>
      <c r="AX5" s="6">
        <v>1.8745953719611679</v>
      </c>
      <c r="AY5" s="6">
        <v>1.8724465624821787</v>
      </c>
      <c r="AZ5" s="6">
        <v>1.8700631071840184</v>
      </c>
      <c r="BA5" s="6">
        <v>1.8677212178293969</v>
      </c>
      <c r="BB5" s="6">
        <v>1.8661627964666252</v>
      </c>
      <c r="BC5" s="6">
        <v>1.8651815933321367</v>
      </c>
      <c r="BD5" s="6">
        <v>1.8654444395338423</v>
      </c>
      <c r="BE5" s="6">
        <v>1.8666450419645089</v>
      </c>
      <c r="BF5" s="6">
        <v>1.868408600477439</v>
      </c>
      <c r="BG5" s="6">
        <v>1.8715181126387994</v>
      </c>
      <c r="BH5" s="6">
        <v>1.8742163476586324</v>
      </c>
      <c r="BI5" s="6">
        <v>1.8763680294741274</v>
      </c>
      <c r="BJ5" s="6">
        <v>1.8786251977022321</v>
      </c>
      <c r="BK5" s="6">
        <v>1.8805326933146405</v>
      </c>
      <c r="BL5" s="6">
        <v>1.8817606955263342</v>
      </c>
      <c r="BM5" s="6">
        <v>1.8831126316579154</v>
      </c>
      <c r="BN5" s="6">
        <v>1.8834409102463621</v>
      </c>
      <c r="BO5" s="6">
        <v>1.8835230389575872</v>
      </c>
      <c r="BP5" s="6">
        <v>1.8827726866998624</v>
      </c>
      <c r="BQ5" s="6">
        <v>1.8819886802092978</v>
      </c>
      <c r="BR5" s="6">
        <v>1.8804919380506977</v>
      </c>
      <c r="BS5" s="6">
        <v>1.8786477528343066</v>
      </c>
      <c r="BT5" s="6">
        <v>1.8771599725730028</v>
      </c>
      <c r="BU5" s="6">
        <v>1.8753019912616173</v>
      </c>
      <c r="BV5" s="6">
        <v>1.8732654807282514</v>
      </c>
      <c r="BW5" s="6">
        <v>1.8713754343517577</v>
      </c>
      <c r="BX5" s="6">
        <v>1.869348887755496</v>
      </c>
      <c r="BY5" s="6">
        <v>1.8676092870145951</v>
      </c>
      <c r="BZ5" s="6">
        <v>1.8660147691031892</v>
      </c>
      <c r="CA5" s="6">
        <v>1.8645843822289383</v>
      </c>
      <c r="CB5" s="6">
        <v>1.8630473231802278</v>
      </c>
      <c r="CC5" s="6">
        <v>1.861711589432733</v>
      </c>
    </row>
    <row r="6" spans="1:82" x14ac:dyDescent="0.25">
      <c r="A6" s="2" t="str">
        <f>"Levensverwachting bij de geboorte - Mannen"</f>
        <v>Levensverwachting bij de geboorte - Mannen</v>
      </c>
      <c r="B6" s="6">
        <v>73.524703907356738</v>
      </c>
      <c r="C6" s="6">
        <v>73.372365840314671</v>
      </c>
      <c r="D6" s="6">
        <v>73.283055580287765</v>
      </c>
      <c r="E6" s="6">
        <v>74.125252572690925</v>
      </c>
      <c r="F6" s="6">
        <v>73.639788413753294</v>
      </c>
      <c r="G6" s="6">
        <v>74.048282753053641</v>
      </c>
      <c r="H6" s="6">
        <v>74.294711423289485</v>
      </c>
      <c r="I6" s="6">
        <v>74.552924358678482</v>
      </c>
      <c r="J6" s="6">
        <v>74.75317186684245</v>
      </c>
      <c r="K6" s="6">
        <v>75.061722905833747</v>
      </c>
      <c r="L6" s="6">
        <v>75.119789720990511</v>
      </c>
      <c r="M6" s="6">
        <v>75.448241478933895</v>
      </c>
      <c r="N6" s="6">
        <v>75.987744970139559</v>
      </c>
      <c r="O6" s="6">
        <v>76.325713074247545</v>
      </c>
      <c r="P6" s="6">
        <v>76.496754884704231</v>
      </c>
      <c r="Q6" s="6">
        <v>76.812987472910152</v>
      </c>
      <c r="R6" s="6">
        <v>76.912915192237719</v>
      </c>
      <c r="S6" s="6">
        <v>77.294940589215429</v>
      </c>
      <c r="T6" s="6">
        <v>77.333491122850589</v>
      </c>
      <c r="U6" s="6">
        <v>77.978396214397833</v>
      </c>
      <c r="V6" s="6">
        <v>78.028834689192522</v>
      </c>
      <c r="W6" s="6">
        <v>77.976515378306743</v>
      </c>
      <c r="X6" s="6">
        <v>78.343216483660783</v>
      </c>
      <c r="Y6" s="6">
        <v>79.070502018147778</v>
      </c>
      <c r="Z6" s="6">
        <v>78.983228743309454</v>
      </c>
      <c r="AA6" s="6">
        <v>79.30143566764005</v>
      </c>
      <c r="AB6" s="6">
        <v>79.5590452574978</v>
      </c>
      <c r="AC6" s="6">
        <v>79.926042471005118</v>
      </c>
      <c r="AD6" s="6">
        <v>80.150265329219266</v>
      </c>
      <c r="AE6" s="6">
        <v>80.378845031004062</v>
      </c>
      <c r="AF6" s="6">
        <v>80.578525838297438</v>
      </c>
      <c r="AG6" s="6">
        <v>80.811844080803198</v>
      </c>
      <c r="AH6" s="6">
        <v>81.016649631649557</v>
      </c>
      <c r="AI6" s="6">
        <v>81.274294727486648</v>
      </c>
      <c r="AJ6" s="6">
        <v>81.508793635164253</v>
      </c>
      <c r="AK6" s="6">
        <v>81.724548232134751</v>
      </c>
      <c r="AL6" s="6">
        <v>81.921564452934831</v>
      </c>
      <c r="AM6" s="6">
        <v>82.143261654694712</v>
      </c>
      <c r="AN6" s="6">
        <v>82.360614323203947</v>
      </c>
      <c r="AO6" s="6">
        <v>82.544971126889337</v>
      </c>
      <c r="AP6" s="6">
        <v>82.736780001844025</v>
      </c>
      <c r="AQ6" s="6">
        <v>82.953523041827893</v>
      </c>
      <c r="AR6" s="6">
        <v>83.131003874540994</v>
      </c>
      <c r="AS6" s="6">
        <v>83.311939646820775</v>
      </c>
      <c r="AT6" s="6">
        <v>83.498329809249043</v>
      </c>
      <c r="AU6" s="6">
        <v>83.69615203304491</v>
      </c>
      <c r="AV6" s="6">
        <v>83.878055677736242</v>
      </c>
      <c r="AW6" s="6">
        <v>84.063310316455258</v>
      </c>
      <c r="AX6" s="6">
        <v>84.262953476807041</v>
      </c>
      <c r="AY6" s="6">
        <v>84.432824456263376</v>
      </c>
      <c r="AZ6" s="6">
        <v>84.600431194293122</v>
      </c>
      <c r="BA6" s="6">
        <v>84.776359453432192</v>
      </c>
      <c r="BB6" s="6">
        <v>84.934943373502094</v>
      </c>
      <c r="BC6" s="6">
        <v>85.121637089847042</v>
      </c>
      <c r="BD6" s="6">
        <v>85.283426298993689</v>
      </c>
      <c r="BE6" s="6">
        <v>85.443867973643577</v>
      </c>
      <c r="BF6" s="6">
        <v>85.61912416054021</v>
      </c>
      <c r="BG6" s="6">
        <v>85.767816862635868</v>
      </c>
      <c r="BH6" s="6">
        <v>85.929259985569772</v>
      </c>
      <c r="BI6" s="6">
        <v>86.078255703139504</v>
      </c>
      <c r="BJ6" s="6">
        <v>86.252344768427363</v>
      </c>
      <c r="BK6" s="6">
        <v>86.423103400058409</v>
      </c>
      <c r="BL6" s="6">
        <v>86.549785071676112</v>
      </c>
      <c r="BM6" s="6">
        <v>86.698270894317361</v>
      </c>
      <c r="BN6" s="6">
        <v>86.854963580084089</v>
      </c>
      <c r="BO6" s="6">
        <v>86.998055167957446</v>
      </c>
      <c r="BP6" s="6">
        <v>87.159891278900133</v>
      </c>
      <c r="BQ6" s="6">
        <v>87.286494320439857</v>
      </c>
      <c r="BR6" s="6">
        <v>87.4237790140931</v>
      </c>
      <c r="BS6" s="6">
        <v>87.576569681851751</v>
      </c>
      <c r="BT6" s="6">
        <v>87.693071416253318</v>
      </c>
      <c r="BU6" s="6">
        <v>87.838231176119407</v>
      </c>
      <c r="BV6" s="6">
        <v>87.980320362135288</v>
      </c>
      <c r="BW6" s="6">
        <v>88.102746329352257</v>
      </c>
      <c r="BX6" s="6">
        <v>88.242065104847043</v>
      </c>
      <c r="BY6" s="6">
        <v>88.370865526641069</v>
      </c>
      <c r="BZ6" s="6">
        <v>88.493515013236092</v>
      </c>
      <c r="CA6" s="6">
        <v>88.616281369907483</v>
      </c>
      <c r="CB6" s="6">
        <v>88.75520322932303</v>
      </c>
      <c r="CC6" s="6">
        <v>88.887592038062223</v>
      </c>
    </row>
    <row r="7" spans="1:82" x14ac:dyDescent="0.25">
      <c r="A7" s="2" t="str">
        <f>"Levensverwachting bij de geboorte - Vrouwen"</f>
        <v>Levensverwachting bij de geboorte - Vrouwen</v>
      </c>
      <c r="B7" s="6">
        <v>79.555114299297031</v>
      </c>
      <c r="C7" s="6">
        <v>79.716604154170469</v>
      </c>
      <c r="D7" s="6">
        <v>79.711985618222144</v>
      </c>
      <c r="E7" s="6">
        <v>79.872390757078307</v>
      </c>
      <c r="F7" s="6">
        <v>80.286564103958426</v>
      </c>
      <c r="G7" s="6">
        <v>80.77237026521577</v>
      </c>
      <c r="H7" s="6">
        <v>80.76625668470291</v>
      </c>
      <c r="I7" s="6">
        <v>80.965310017594177</v>
      </c>
      <c r="J7" s="6">
        <v>81.125244176392684</v>
      </c>
      <c r="K7" s="6">
        <v>81.069504681720673</v>
      </c>
      <c r="L7" s="6">
        <v>81.462962300811341</v>
      </c>
      <c r="M7" s="6">
        <v>81.488990474018095</v>
      </c>
      <c r="N7" s="6">
        <v>81.669450214493821</v>
      </c>
      <c r="O7" s="6">
        <v>82.014098490753298</v>
      </c>
      <c r="P7" s="6">
        <v>82.245671348864775</v>
      </c>
      <c r="Q7" s="6">
        <v>82.403237971214324</v>
      </c>
      <c r="R7" s="6">
        <v>82.38402275091012</v>
      </c>
      <c r="S7" s="6">
        <v>82.667962920821651</v>
      </c>
      <c r="T7" s="6">
        <v>82.94519557494533</v>
      </c>
      <c r="U7" s="6">
        <v>82.934846752985536</v>
      </c>
      <c r="V7" s="6">
        <v>83.312771236073175</v>
      </c>
      <c r="W7" s="6">
        <v>83.245754789367851</v>
      </c>
      <c r="X7" s="6">
        <v>83.337499241672674</v>
      </c>
      <c r="Y7" s="6">
        <v>84.340347415673463</v>
      </c>
      <c r="Z7" s="6">
        <v>83.598249212053943</v>
      </c>
      <c r="AA7" s="6">
        <v>84.301654353057756</v>
      </c>
      <c r="AB7" s="6">
        <v>84.186809802654579</v>
      </c>
      <c r="AC7" s="6">
        <v>84.583687740401984</v>
      </c>
      <c r="AD7" s="6">
        <v>84.734731621164812</v>
      </c>
      <c r="AE7" s="6">
        <v>84.873515111429668</v>
      </c>
      <c r="AF7" s="6">
        <v>85.002565721264361</v>
      </c>
      <c r="AG7" s="6">
        <v>85.170962322379381</v>
      </c>
      <c r="AH7" s="6">
        <v>85.312668573695618</v>
      </c>
      <c r="AI7" s="6">
        <v>85.463617701198459</v>
      </c>
      <c r="AJ7" s="6">
        <v>85.564891109739463</v>
      </c>
      <c r="AK7" s="6">
        <v>85.708190777633206</v>
      </c>
      <c r="AL7" s="6">
        <v>85.860313919802891</v>
      </c>
      <c r="AM7" s="6">
        <v>85.966676179517478</v>
      </c>
      <c r="AN7" s="6">
        <v>86.11817769155671</v>
      </c>
      <c r="AO7" s="6">
        <v>86.274957531890649</v>
      </c>
      <c r="AP7" s="6">
        <v>86.401646526024763</v>
      </c>
      <c r="AQ7" s="6">
        <v>86.520218117177691</v>
      </c>
      <c r="AR7" s="6">
        <v>86.652289258483904</v>
      </c>
      <c r="AS7" s="6">
        <v>86.761491453768869</v>
      </c>
      <c r="AT7" s="6">
        <v>86.886871878779729</v>
      </c>
      <c r="AU7" s="6">
        <v>87.031881047355284</v>
      </c>
      <c r="AV7" s="6">
        <v>87.161610547437093</v>
      </c>
      <c r="AW7" s="6">
        <v>87.252185606970158</v>
      </c>
      <c r="AX7" s="6">
        <v>87.384134043390972</v>
      </c>
      <c r="AY7" s="6">
        <v>87.503050110886988</v>
      </c>
      <c r="AZ7" s="6">
        <v>87.63627775943273</v>
      </c>
      <c r="BA7" s="6">
        <v>87.728713111144501</v>
      </c>
      <c r="BB7" s="6">
        <v>87.857517016500438</v>
      </c>
      <c r="BC7" s="6">
        <v>87.976798875165258</v>
      </c>
      <c r="BD7" s="6">
        <v>88.098779223655413</v>
      </c>
      <c r="BE7" s="6">
        <v>88.221485400624047</v>
      </c>
      <c r="BF7" s="6">
        <v>88.3451720165842</v>
      </c>
      <c r="BG7" s="6">
        <v>88.438798731990815</v>
      </c>
      <c r="BH7" s="6">
        <v>88.576992790490067</v>
      </c>
      <c r="BI7" s="6">
        <v>88.675868410313427</v>
      </c>
      <c r="BJ7" s="6">
        <v>88.776309616236375</v>
      </c>
      <c r="BK7" s="6">
        <v>88.90175891665568</v>
      </c>
      <c r="BL7" s="6">
        <v>89.004967220861417</v>
      </c>
      <c r="BM7" s="6">
        <v>89.109822634444299</v>
      </c>
      <c r="BN7" s="6">
        <v>89.233603568127251</v>
      </c>
      <c r="BO7" s="6">
        <v>89.298492031186086</v>
      </c>
      <c r="BP7" s="6">
        <v>89.417735710334455</v>
      </c>
      <c r="BQ7" s="6">
        <v>89.519367692718632</v>
      </c>
      <c r="BR7" s="6">
        <v>89.605004283886089</v>
      </c>
      <c r="BS7" s="6">
        <v>89.727848650831604</v>
      </c>
      <c r="BT7" s="6">
        <v>89.821832815266518</v>
      </c>
      <c r="BU7" s="6">
        <v>89.924598908807866</v>
      </c>
      <c r="BV7" s="6">
        <v>90.000329568487672</v>
      </c>
      <c r="BW7" s="6">
        <v>90.112875210441942</v>
      </c>
      <c r="BX7" s="6">
        <v>90.198885005265339</v>
      </c>
      <c r="BY7" s="6">
        <v>90.292178178311929</v>
      </c>
      <c r="BZ7" s="6">
        <v>90.374332404075247</v>
      </c>
      <c r="CA7" s="6">
        <v>90.492243773763022</v>
      </c>
      <c r="CB7" s="6">
        <v>90.578274752409413</v>
      </c>
      <c r="CC7" s="6">
        <v>90.680725965648662</v>
      </c>
    </row>
    <row r="8" spans="1:82" x14ac:dyDescent="0.25">
      <c r="A8" s="2" t="str">
        <f>"Levensverwachting op 65 jaar - Mannen"</f>
        <v>Levensverwachting op 65 jaar - Mannen</v>
      </c>
      <c r="B8" s="6">
        <v>14.151427874239204</v>
      </c>
      <c r="C8" s="6">
        <v>14.254246077757259</v>
      </c>
      <c r="D8" s="6">
        <v>14.229559673163237</v>
      </c>
      <c r="E8" s="6">
        <v>14.793627891970488</v>
      </c>
      <c r="F8" s="6">
        <v>14.683561806809593</v>
      </c>
      <c r="G8" s="6">
        <v>14.689284633153761</v>
      </c>
      <c r="H8" s="6">
        <v>14.783329745589867</v>
      </c>
      <c r="I8" s="6">
        <v>14.964562710353235</v>
      </c>
      <c r="J8" s="6">
        <v>15.107603575685275</v>
      </c>
      <c r="K8" s="6">
        <v>15.410074073096254</v>
      </c>
      <c r="L8" s="6">
        <v>15.593767887168482</v>
      </c>
      <c r="M8" s="6">
        <v>15.79648508048183</v>
      </c>
      <c r="N8" s="6">
        <v>15.859614083778098</v>
      </c>
      <c r="O8" s="6">
        <v>16.323531927157106</v>
      </c>
      <c r="P8" s="6">
        <v>16.260531607435865</v>
      </c>
      <c r="Q8" s="6">
        <v>16.657903137688251</v>
      </c>
      <c r="R8" s="6">
        <v>16.720181530391386</v>
      </c>
      <c r="S8" s="6">
        <v>16.943319070676836</v>
      </c>
      <c r="T8" s="6">
        <v>16.935961400083144</v>
      </c>
      <c r="U8" s="6">
        <v>17.298605093887417</v>
      </c>
      <c r="V8" s="6">
        <v>17.333011006201019</v>
      </c>
      <c r="W8" s="6">
        <v>17.254236225832486</v>
      </c>
      <c r="X8" s="6">
        <v>17.375724218442073</v>
      </c>
      <c r="Y8" s="6">
        <v>17.911604152657887</v>
      </c>
      <c r="Z8" s="6">
        <v>17.912614304117383</v>
      </c>
      <c r="AA8" s="6">
        <v>18.203807892893082</v>
      </c>
      <c r="AB8" s="6">
        <v>18.331883797092871</v>
      </c>
      <c r="AC8" s="6">
        <v>18.322004803957483</v>
      </c>
      <c r="AD8" s="6">
        <v>18.492595117010183</v>
      </c>
      <c r="AE8" s="6">
        <v>18.652041372181685</v>
      </c>
      <c r="AF8" s="6">
        <v>18.806560066418911</v>
      </c>
      <c r="AG8" s="6">
        <v>18.958646467014887</v>
      </c>
      <c r="AH8" s="6">
        <v>19.113781179788432</v>
      </c>
      <c r="AI8" s="6">
        <v>19.256326933061956</v>
      </c>
      <c r="AJ8" s="6">
        <v>19.40680230414138</v>
      </c>
      <c r="AK8" s="6">
        <v>19.554229468434713</v>
      </c>
      <c r="AL8" s="6">
        <v>19.701518563304745</v>
      </c>
      <c r="AM8" s="6">
        <v>19.85772438287556</v>
      </c>
      <c r="AN8" s="6">
        <v>19.996721950852418</v>
      </c>
      <c r="AO8" s="6">
        <v>20.141436785137998</v>
      </c>
      <c r="AP8" s="6">
        <v>20.27846087569425</v>
      </c>
      <c r="AQ8" s="6">
        <v>20.420675006235712</v>
      </c>
      <c r="AR8" s="6">
        <v>20.557284868115602</v>
      </c>
      <c r="AS8" s="6">
        <v>20.701677898901522</v>
      </c>
      <c r="AT8" s="6">
        <v>20.847904017328659</v>
      </c>
      <c r="AU8" s="6">
        <v>20.979260223759823</v>
      </c>
      <c r="AV8" s="6">
        <v>21.120048825111951</v>
      </c>
      <c r="AW8" s="6">
        <v>21.2533083514586</v>
      </c>
      <c r="AX8" s="6">
        <v>21.386331018858471</v>
      </c>
      <c r="AY8" s="6">
        <v>21.506801247339226</v>
      </c>
      <c r="AZ8" s="6">
        <v>21.649793388053084</v>
      </c>
      <c r="BA8" s="6">
        <v>21.769989635241572</v>
      </c>
      <c r="BB8" s="6">
        <v>21.906040394515571</v>
      </c>
      <c r="BC8" s="6">
        <v>22.033484847011493</v>
      </c>
      <c r="BD8" s="6">
        <v>22.154963884421761</v>
      </c>
      <c r="BE8" s="6">
        <v>22.283589709944579</v>
      </c>
      <c r="BF8" s="6">
        <v>22.404292163301648</v>
      </c>
      <c r="BG8" s="6">
        <v>22.535947574411836</v>
      </c>
      <c r="BH8" s="6">
        <v>22.642697060568636</v>
      </c>
      <c r="BI8" s="6">
        <v>22.768787278854845</v>
      </c>
      <c r="BJ8" s="6">
        <v>22.877173067651853</v>
      </c>
      <c r="BK8" s="6">
        <v>22.999784928399762</v>
      </c>
      <c r="BL8" s="6">
        <v>23.121223197592386</v>
      </c>
      <c r="BM8" s="6">
        <v>23.231096197196635</v>
      </c>
      <c r="BN8" s="6">
        <v>23.345099067303892</v>
      </c>
      <c r="BO8" s="6">
        <v>23.451804306284942</v>
      </c>
      <c r="BP8" s="6">
        <v>23.567487869895757</v>
      </c>
      <c r="BQ8" s="6">
        <v>23.673916271332899</v>
      </c>
      <c r="BR8" s="6">
        <v>23.780848288371075</v>
      </c>
      <c r="BS8" s="6">
        <v>23.889512749781403</v>
      </c>
      <c r="BT8" s="6">
        <v>24.000316543256289</v>
      </c>
      <c r="BU8" s="6">
        <v>24.109021407672955</v>
      </c>
      <c r="BV8" s="6">
        <v>24.211958123818206</v>
      </c>
      <c r="BW8" s="6">
        <v>24.31893503119214</v>
      </c>
      <c r="BX8" s="6">
        <v>24.411506900413059</v>
      </c>
      <c r="BY8" s="6">
        <v>24.514913301696183</v>
      </c>
      <c r="BZ8" s="6">
        <v>24.61137689498554</v>
      </c>
      <c r="CA8" s="6">
        <v>24.721192034768364</v>
      </c>
      <c r="CB8" s="6">
        <v>24.818931731258374</v>
      </c>
      <c r="CC8" s="6">
        <v>24.916047832631889</v>
      </c>
    </row>
    <row r="9" spans="1:82" x14ac:dyDescent="0.25">
      <c r="A9" s="2" t="str">
        <f>"Levensverwachting op 65 jaar - Vrouwen"</f>
        <v>Levensverwachting op 65 jaar - Vrouwen</v>
      </c>
      <c r="B9" s="6">
        <v>18.035534601845143</v>
      </c>
      <c r="C9" s="6">
        <v>18.260158783524631</v>
      </c>
      <c r="D9" s="6">
        <v>18.060614955374106</v>
      </c>
      <c r="E9" s="6">
        <v>18.54687908873035</v>
      </c>
      <c r="F9" s="6">
        <v>18.599516951014991</v>
      </c>
      <c r="G9" s="6">
        <v>18.886771297917477</v>
      </c>
      <c r="H9" s="6">
        <v>18.898853890888304</v>
      </c>
      <c r="I9" s="6">
        <v>19.015196240373101</v>
      </c>
      <c r="J9" s="6">
        <v>19.105483208292924</v>
      </c>
      <c r="K9" s="6">
        <v>19.224483798437106</v>
      </c>
      <c r="L9" s="6">
        <v>19.556997388354702</v>
      </c>
      <c r="M9" s="6">
        <v>19.552298349408645</v>
      </c>
      <c r="N9" s="6">
        <v>19.358864603004619</v>
      </c>
      <c r="O9" s="6">
        <v>19.923410464954401</v>
      </c>
      <c r="P9" s="6">
        <v>20.058413941757479</v>
      </c>
      <c r="Q9" s="6">
        <v>20.117967735260322</v>
      </c>
      <c r="R9" s="6">
        <v>20.393617942950954</v>
      </c>
      <c r="S9" s="6">
        <v>20.406287337291602</v>
      </c>
      <c r="T9" s="6">
        <v>20.65040355128653</v>
      </c>
      <c r="U9" s="6">
        <v>20.723317752138939</v>
      </c>
      <c r="V9" s="6">
        <v>21.016956783118516</v>
      </c>
      <c r="W9" s="6">
        <v>20.840192418311673</v>
      </c>
      <c r="X9" s="6">
        <v>21.057342114595869</v>
      </c>
      <c r="Y9" s="6">
        <v>21.576093101466938</v>
      </c>
      <c r="Z9" s="6">
        <v>21.120323483717328</v>
      </c>
      <c r="AA9" s="6">
        <v>21.571835793311337</v>
      </c>
      <c r="AB9" s="6">
        <v>21.568938463128262</v>
      </c>
      <c r="AC9" s="6">
        <v>21.59998097052636</v>
      </c>
      <c r="AD9" s="6">
        <v>21.710659879436037</v>
      </c>
      <c r="AE9" s="6">
        <v>21.825318447379743</v>
      </c>
      <c r="AF9" s="6">
        <v>21.941518777383322</v>
      </c>
      <c r="AG9" s="6">
        <v>22.060224968319346</v>
      </c>
      <c r="AH9" s="6">
        <v>22.172373765416751</v>
      </c>
      <c r="AI9" s="6">
        <v>22.286195821600757</v>
      </c>
      <c r="AJ9" s="6">
        <v>22.416048951868007</v>
      </c>
      <c r="AK9" s="6">
        <v>22.527868306531332</v>
      </c>
      <c r="AL9" s="6">
        <v>22.631607913555541</v>
      </c>
      <c r="AM9" s="6">
        <v>22.750933309439887</v>
      </c>
      <c r="AN9" s="6">
        <v>22.853383711907469</v>
      </c>
      <c r="AO9" s="6">
        <v>22.963941881273101</v>
      </c>
      <c r="AP9" s="6">
        <v>23.082321113049076</v>
      </c>
      <c r="AQ9" s="6">
        <v>23.180551967831619</v>
      </c>
      <c r="AR9" s="6">
        <v>23.296658400212252</v>
      </c>
      <c r="AS9" s="6">
        <v>23.404570584662679</v>
      </c>
      <c r="AT9" s="6">
        <v>23.502280100415632</v>
      </c>
      <c r="AU9" s="6">
        <v>23.606964261201981</v>
      </c>
      <c r="AV9" s="6">
        <v>23.71037954847607</v>
      </c>
      <c r="AW9" s="6">
        <v>23.81797385457017</v>
      </c>
      <c r="AX9" s="6">
        <v>23.917605582700887</v>
      </c>
      <c r="AY9" s="6">
        <v>24.017278937598903</v>
      </c>
      <c r="AZ9" s="6">
        <v>24.110190254716159</v>
      </c>
      <c r="BA9" s="6">
        <v>24.207830882347551</v>
      </c>
      <c r="BB9" s="6">
        <v>24.314745362131504</v>
      </c>
      <c r="BC9" s="6">
        <v>24.41818299479003</v>
      </c>
      <c r="BD9" s="6">
        <v>24.503215063510993</v>
      </c>
      <c r="BE9" s="6">
        <v>24.594558191284548</v>
      </c>
      <c r="BF9" s="6">
        <v>24.687184758920282</v>
      </c>
      <c r="BG9" s="6">
        <v>24.782959172813335</v>
      </c>
      <c r="BH9" s="6">
        <v>24.88316769920938</v>
      </c>
      <c r="BI9" s="6">
        <v>24.977679994547842</v>
      </c>
      <c r="BJ9" s="6">
        <v>25.0670543876995</v>
      </c>
      <c r="BK9" s="6">
        <v>25.155621709168614</v>
      </c>
      <c r="BL9" s="6">
        <v>25.23729804815494</v>
      </c>
      <c r="BM9" s="6">
        <v>25.326691156247605</v>
      </c>
      <c r="BN9" s="6">
        <v>25.418215916122762</v>
      </c>
      <c r="BO9" s="6">
        <v>25.504898396079625</v>
      </c>
      <c r="BP9" s="6">
        <v>25.585512269126923</v>
      </c>
      <c r="BQ9" s="6">
        <v>25.678376522421658</v>
      </c>
      <c r="BR9" s="6">
        <v>25.760944114462987</v>
      </c>
      <c r="BS9" s="6">
        <v>25.84639614669392</v>
      </c>
      <c r="BT9" s="6">
        <v>25.933803705268559</v>
      </c>
      <c r="BU9" s="6">
        <v>26.016689533310355</v>
      </c>
      <c r="BV9" s="6">
        <v>26.091831471773915</v>
      </c>
      <c r="BW9" s="6">
        <v>26.177026849286023</v>
      </c>
      <c r="BX9" s="6">
        <v>26.253385542181562</v>
      </c>
      <c r="BY9" s="6">
        <v>26.341147026347102</v>
      </c>
      <c r="BZ9" s="6">
        <v>26.419021717492342</v>
      </c>
      <c r="CA9" s="6">
        <v>26.497085356840316</v>
      </c>
      <c r="CB9" s="6">
        <v>26.580860014875739</v>
      </c>
      <c r="CC9" s="6">
        <v>26.658238917972497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21.112395503760592</v>
      </c>
      <c r="C11" s="6">
        <v>20.977108419349637</v>
      </c>
      <c r="D11" s="6">
        <v>20.881702464473097</v>
      </c>
      <c r="E11" s="6">
        <v>20.833868559374448</v>
      </c>
      <c r="F11" s="6">
        <v>20.708813367897307</v>
      </c>
      <c r="G11" s="6">
        <v>20.593337510550928</v>
      </c>
      <c r="H11" s="6">
        <v>20.446846878766873</v>
      </c>
      <c r="I11" s="6">
        <v>20.31053878383236</v>
      </c>
      <c r="J11" s="6">
        <v>20.168536929415414</v>
      </c>
      <c r="K11" s="6">
        <v>20.002159187969063</v>
      </c>
      <c r="L11" s="6">
        <v>19.876187235640241</v>
      </c>
      <c r="M11" s="6">
        <v>19.771090226334138</v>
      </c>
      <c r="N11" s="6">
        <v>19.693081562706183</v>
      </c>
      <c r="O11" s="6">
        <v>19.655970649040562</v>
      </c>
      <c r="P11" s="6">
        <v>19.628396199618571</v>
      </c>
      <c r="Q11" s="6">
        <v>19.654323653244091</v>
      </c>
      <c r="R11" s="6">
        <v>19.674908618111314</v>
      </c>
      <c r="S11" s="6">
        <v>19.631461912240393</v>
      </c>
      <c r="T11" s="6">
        <v>19.630389710049528</v>
      </c>
      <c r="U11" s="6">
        <v>19.599658178375591</v>
      </c>
      <c r="V11" s="6">
        <v>19.578429290836898</v>
      </c>
      <c r="W11" s="6">
        <v>19.55948790004372</v>
      </c>
      <c r="X11" s="6">
        <v>19.557491594475902</v>
      </c>
      <c r="Y11" s="6">
        <v>19.540114858958756</v>
      </c>
      <c r="Z11" s="6">
        <v>19.490965555800742</v>
      </c>
      <c r="AA11" s="6">
        <v>19.433155626943034</v>
      </c>
      <c r="AB11" s="6">
        <v>19.431127258825267</v>
      </c>
      <c r="AC11" s="6">
        <v>19.434996641314292</v>
      </c>
      <c r="AD11" s="6">
        <v>19.407334153909613</v>
      </c>
      <c r="AE11" s="6">
        <v>19.41825527876912</v>
      </c>
      <c r="AF11" s="6">
        <v>19.45899274928621</v>
      </c>
      <c r="AG11" s="6">
        <v>19.497107456839615</v>
      </c>
      <c r="AH11" s="6">
        <v>19.482908553590494</v>
      </c>
      <c r="AI11" s="6">
        <v>19.472789828011631</v>
      </c>
      <c r="AJ11" s="6">
        <v>19.425933872518552</v>
      </c>
      <c r="AK11" s="6">
        <v>19.391785755335043</v>
      </c>
      <c r="AL11" s="6">
        <v>19.319637504489869</v>
      </c>
      <c r="AM11" s="6">
        <v>19.266752948398672</v>
      </c>
      <c r="AN11" s="6">
        <v>19.22897628985865</v>
      </c>
      <c r="AO11" s="6">
        <v>19.202595070669783</v>
      </c>
      <c r="AP11" s="6">
        <v>19.217905743680156</v>
      </c>
      <c r="AQ11" s="6">
        <v>19.258397560684916</v>
      </c>
      <c r="AR11" s="6">
        <v>19.306997654827985</v>
      </c>
      <c r="AS11" s="6">
        <v>19.369103356904031</v>
      </c>
      <c r="AT11" s="6">
        <v>19.458278665572699</v>
      </c>
      <c r="AU11" s="6">
        <v>19.580130337937049</v>
      </c>
      <c r="AV11" s="6">
        <v>19.704353899009973</v>
      </c>
      <c r="AW11" s="6">
        <v>19.822442805459072</v>
      </c>
      <c r="AX11" s="6">
        <v>19.929984863211612</v>
      </c>
      <c r="AY11" s="6">
        <v>20.027731889287143</v>
      </c>
      <c r="AZ11" s="6">
        <v>20.113025540566611</v>
      </c>
      <c r="BA11" s="6">
        <v>20.190024033702734</v>
      </c>
      <c r="BB11" s="6">
        <v>20.254490234068179</v>
      </c>
      <c r="BC11" s="6">
        <v>20.308168215319359</v>
      </c>
      <c r="BD11" s="6">
        <v>20.348853492035708</v>
      </c>
      <c r="BE11" s="6">
        <v>20.375108744227184</v>
      </c>
      <c r="BF11" s="6">
        <v>20.387883053907572</v>
      </c>
      <c r="BG11" s="6">
        <v>20.386507026220961</v>
      </c>
      <c r="BH11" s="6">
        <v>20.369867161033138</v>
      </c>
      <c r="BI11" s="6">
        <v>20.353864284295661</v>
      </c>
      <c r="BJ11" s="6">
        <v>20.338506561194862</v>
      </c>
      <c r="BK11" s="6">
        <v>20.321109908558672</v>
      </c>
      <c r="BL11" s="6">
        <v>20.30300749028267</v>
      </c>
      <c r="BM11" s="6">
        <v>20.284019811348948</v>
      </c>
      <c r="BN11" s="6">
        <v>20.265931718837514</v>
      </c>
      <c r="BO11" s="6">
        <v>20.248116795869681</v>
      </c>
      <c r="BP11" s="6">
        <v>20.234910102739725</v>
      </c>
      <c r="BQ11" s="6">
        <v>20.227280928443147</v>
      </c>
      <c r="BR11" s="6">
        <v>20.226654142342738</v>
      </c>
      <c r="BS11" s="6">
        <v>20.232458146908218</v>
      </c>
      <c r="BT11" s="6">
        <v>20.246667927413849</v>
      </c>
      <c r="BU11" s="6">
        <v>20.268130193815118</v>
      </c>
      <c r="BV11" s="6">
        <v>20.296732004130693</v>
      </c>
      <c r="BW11" s="6">
        <v>20.33099534348553</v>
      </c>
      <c r="BX11" s="6">
        <v>20.369203415432949</v>
      </c>
      <c r="BY11" s="6">
        <v>20.410296671688222</v>
      </c>
      <c r="BZ11" s="6">
        <v>20.451158993336374</v>
      </c>
      <c r="CA11" s="6">
        <v>20.489629561675116</v>
      </c>
      <c r="CB11" s="6">
        <v>20.523696509921077</v>
      </c>
      <c r="CC11" s="6">
        <v>20.553141805979333</v>
      </c>
    </row>
    <row r="12" spans="1:82" x14ac:dyDescent="0.25">
      <c r="A12" s="2" t="str">
        <f>"18-66%"</f>
        <v>18-66%</v>
      </c>
      <c r="B12" s="6">
        <v>65.735789784187091</v>
      </c>
      <c r="C12" s="6">
        <v>65.723596625812647</v>
      </c>
      <c r="D12" s="6">
        <v>65.6402802130238</v>
      </c>
      <c r="E12" s="6">
        <v>65.557034800706575</v>
      </c>
      <c r="F12" s="6">
        <v>65.523995429018626</v>
      </c>
      <c r="G12" s="6">
        <v>65.461610901798153</v>
      </c>
      <c r="H12" s="6">
        <v>65.432552591388585</v>
      </c>
      <c r="I12" s="6">
        <v>65.31501735446119</v>
      </c>
      <c r="J12" s="6">
        <v>65.174133744011556</v>
      </c>
      <c r="K12" s="6">
        <v>65.082919427771131</v>
      </c>
      <c r="L12" s="6">
        <v>64.973175367683723</v>
      </c>
      <c r="M12" s="6">
        <v>64.852354513072825</v>
      </c>
      <c r="N12" s="6">
        <v>64.754739675477467</v>
      </c>
      <c r="O12" s="6">
        <v>64.641193256267655</v>
      </c>
      <c r="P12" s="6">
        <v>64.503156357059638</v>
      </c>
      <c r="Q12" s="6">
        <v>64.322717622080688</v>
      </c>
      <c r="R12" s="6">
        <v>64.178013564068877</v>
      </c>
      <c r="S12" s="6">
        <v>64.214928959079415</v>
      </c>
      <c r="T12" s="6">
        <v>64.372524931094077</v>
      </c>
      <c r="U12" s="6">
        <v>64.454879685211324</v>
      </c>
      <c r="V12" s="6">
        <v>64.403654369009928</v>
      </c>
      <c r="W12" s="6">
        <v>64.260996648143006</v>
      </c>
      <c r="X12" s="6">
        <v>64.123949993976495</v>
      </c>
      <c r="Y12" s="6">
        <v>63.8951973270376</v>
      </c>
      <c r="Z12" s="6">
        <v>63.705049460315998</v>
      </c>
      <c r="AA12" s="6">
        <v>63.586736457791041</v>
      </c>
      <c r="AB12" s="6">
        <v>63.387130084675249</v>
      </c>
      <c r="AC12" s="6">
        <v>63.207740856966495</v>
      </c>
      <c r="AD12" s="6">
        <v>63.067523027476966</v>
      </c>
      <c r="AE12" s="6">
        <v>62.873791566463922</v>
      </c>
      <c r="AF12" s="6">
        <v>62.659837848268104</v>
      </c>
      <c r="AG12" s="6">
        <v>62.408522102413599</v>
      </c>
      <c r="AH12" s="6">
        <v>62.19096601913143</v>
      </c>
      <c r="AI12" s="6">
        <v>61.949579550338932</v>
      </c>
      <c r="AJ12" s="6">
        <v>61.720992495922111</v>
      </c>
      <c r="AK12" s="6">
        <v>61.455627498307855</v>
      </c>
      <c r="AL12" s="6">
        <v>61.210056039949521</v>
      </c>
      <c r="AM12" s="6">
        <v>60.959942281951406</v>
      </c>
      <c r="AN12" s="6">
        <v>60.680209799284626</v>
      </c>
      <c r="AO12" s="6">
        <v>60.37840182969034</v>
      </c>
      <c r="AP12" s="6">
        <v>60.023195067523346</v>
      </c>
      <c r="AQ12" s="6">
        <v>59.627646895236587</v>
      </c>
      <c r="AR12" s="6">
        <v>59.287332056469424</v>
      </c>
      <c r="AS12" s="6">
        <v>58.963942179176222</v>
      </c>
      <c r="AT12" s="6">
        <v>58.637546938870329</v>
      </c>
      <c r="AU12" s="6">
        <v>58.30159230283558</v>
      </c>
      <c r="AV12" s="6">
        <v>57.989168357660859</v>
      </c>
      <c r="AW12" s="6">
        <v>57.67959254459705</v>
      </c>
      <c r="AX12" s="6">
        <v>57.399348746570858</v>
      </c>
      <c r="AY12" s="6">
        <v>57.179100294017658</v>
      </c>
      <c r="AZ12" s="6">
        <v>57.029577193060568</v>
      </c>
      <c r="BA12" s="6">
        <v>56.91715020680094</v>
      </c>
      <c r="BB12" s="6">
        <v>56.845271891049421</v>
      </c>
      <c r="BC12" s="6">
        <v>56.75444969124591</v>
      </c>
      <c r="BD12" s="6">
        <v>56.688779975494484</v>
      </c>
      <c r="BE12" s="6">
        <v>56.591106015233784</v>
      </c>
      <c r="BF12" s="6">
        <v>56.513718132988643</v>
      </c>
      <c r="BG12" s="6">
        <v>56.464359711143288</v>
      </c>
      <c r="BH12" s="6">
        <v>56.435161221569288</v>
      </c>
      <c r="BI12" s="6">
        <v>56.44234351953763</v>
      </c>
      <c r="BJ12" s="6">
        <v>56.478737987869835</v>
      </c>
      <c r="BK12" s="6">
        <v>56.548409364001259</v>
      </c>
      <c r="BL12" s="6">
        <v>56.639793421479389</v>
      </c>
      <c r="BM12" s="6">
        <v>56.709732609947295</v>
      </c>
      <c r="BN12" s="6">
        <v>56.780337523966608</v>
      </c>
      <c r="BO12" s="6">
        <v>56.843077794335805</v>
      </c>
      <c r="BP12" s="6">
        <v>56.890506831478319</v>
      </c>
      <c r="BQ12" s="6">
        <v>56.900507690300593</v>
      </c>
      <c r="BR12" s="6">
        <v>56.891317580623493</v>
      </c>
      <c r="BS12" s="6">
        <v>56.881281955150065</v>
      </c>
      <c r="BT12" s="6">
        <v>56.871647714347574</v>
      </c>
      <c r="BU12" s="6">
        <v>56.88650497580312</v>
      </c>
      <c r="BV12" s="6">
        <v>56.892755695321682</v>
      </c>
      <c r="BW12" s="6">
        <v>56.881876361214026</v>
      </c>
      <c r="BX12" s="6">
        <v>56.850319463630441</v>
      </c>
      <c r="BY12" s="6">
        <v>56.844945302881243</v>
      </c>
      <c r="BZ12" s="6">
        <v>56.84119425129073</v>
      </c>
      <c r="CA12" s="6">
        <v>56.825855223770581</v>
      </c>
      <c r="CB12" s="6">
        <v>56.828094117001484</v>
      </c>
      <c r="CC12" s="6">
        <v>56.845709953864599</v>
      </c>
    </row>
    <row r="13" spans="1:82" x14ac:dyDescent="0.25">
      <c r="A13" s="2" t="str">
        <f>"67+%"</f>
        <v>67+%</v>
      </c>
      <c r="B13" s="6">
        <v>13.151814712052312</v>
      </c>
      <c r="C13" s="6">
        <v>13.299294954837709</v>
      </c>
      <c r="D13" s="6">
        <v>13.47801732250311</v>
      </c>
      <c r="E13" s="6">
        <v>13.609096639918977</v>
      </c>
      <c r="F13" s="6">
        <v>13.767191203084078</v>
      </c>
      <c r="G13" s="6">
        <v>13.945051587650923</v>
      </c>
      <c r="H13" s="6">
        <v>14.120600529844538</v>
      </c>
      <c r="I13" s="6">
        <v>14.374443861706453</v>
      </c>
      <c r="J13" s="6">
        <v>14.657329326573029</v>
      </c>
      <c r="K13" s="6">
        <v>14.914921384259813</v>
      </c>
      <c r="L13" s="6">
        <v>15.150637396676034</v>
      </c>
      <c r="M13" s="6">
        <v>15.376555260593042</v>
      </c>
      <c r="N13" s="6">
        <v>15.552178761816347</v>
      </c>
      <c r="O13" s="6">
        <v>15.702836094691786</v>
      </c>
      <c r="P13" s="6">
        <v>15.868447443321799</v>
      </c>
      <c r="Q13" s="6">
        <v>16.022958724675231</v>
      </c>
      <c r="R13" s="6">
        <v>16.147077817819806</v>
      </c>
      <c r="S13" s="6">
        <v>16.153609128680198</v>
      </c>
      <c r="T13" s="6">
        <v>15.997085358856392</v>
      </c>
      <c r="U13" s="6">
        <v>15.945462136413081</v>
      </c>
      <c r="V13" s="6">
        <v>16.017916340153171</v>
      </c>
      <c r="W13" s="6">
        <v>16.179515451813277</v>
      </c>
      <c r="X13" s="6">
        <v>16.318558411547603</v>
      </c>
      <c r="Y13" s="6">
        <v>16.564687814003641</v>
      </c>
      <c r="Z13" s="6">
        <v>16.803984983883261</v>
      </c>
      <c r="AA13" s="6">
        <v>16.980107915265936</v>
      </c>
      <c r="AB13" s="6">
        <v>17.181742656499488</v>
      </c>
      <c r="AC13" s="6">
        <v>17.357262501719209</v>
      </c>
      <c r="AD13" s="6">
        <v>17.525142818613421</v>
      </c>
      <c r="AE13" s="6">
        <v>17.707953154766955</v>
      </c>
      <c r="AF13" s="6">
        <v>17.881169402445686</v>
      </c>
      <c r="AG13" s="6">
        <v>18.09437044074679</v>
      </c>
      <c r="AH13" s="6">
        <v>18.326125427278068</v>
      </c>
      <c r="AI13" s="6">
        <v>18.577630621649437</v>
      </c>
      <c r="AJ13" s="6">
        <v>18.853073631559333</v>
      </c>
      <c r="AK13" s="6">
        <v>19.152586746357102</v>
      </c>
      <c r="AL13" s="6">
        <v>19.470306455560607</v>
      </c>
      <c r="AM13" s="6">
        <v>19.773304769649926</v>
      </c>
      <c r="AN13" s="6">
        <v>20.090813910856724</v>
      </c>
      <c r="AO13" s="6">
        <v>20.41900309963988</v>
      </c>
      <c r="AP13" s="6">
        <v>20.758899188796494</v>
      </c>
      <c r="AQ13" s="6">
        <v>21.113955544078504</v>
      </c>
      <c r="AR13" s="6">
        <v>21.405670288702598</v>
      </c>
      <c r="AS13" s="6">
        <v>21.666954463919748</v>
      </c>
      <c r="AT13" s="6">
        <v>21.904174395556964</v>
      </c>
      <c r="AU13" s="6">
        <v>22.118277359227363</v>
      </c>
      <c r="AV13" s="6">
        <v>22.306477743329172</v>
      </c>
      <c r="AW13" s="6">
        <v>22.497964649943878</v>
      </c>
      <c r="AX13" s="6">
        <v>22.670666390217537</v>
      </c>
      <c r="AY13" s="6">
        <v>22.793167816695195</v>
      </c>
      <c r="AZ13" s="6">
        <v>22.857397266372825</v>
      </c>
      <c r="BA13" s="6">
        <v>22.892825759496326</v>
      </c>
      <c r="BB13" s="6">
        <v>22.9002378748824</v>
      </c>
      <c r="BC13" s="6">
        <v>22.937382093434728</v>
      </c>
      <c r="BD13" s="6">
        <v>22.962366532469805</v>
      </c>
      <c r="BE13" s="6">
        <v>23.033785240539036</v>
      </c>
      <c r="BF13" s="6">
        <v>23.098398813103788</v>
      </c>
      <c r="BG13" s="6">
        <v>23.14913326263575</v>
      </c>
      <c r="BH13" s="6">
        <v>23.194971617397577</v>
      </c>
      <c r="BI13" s="6">
        <v>23.20379219616671</v>
      </c>
      <c r="BJ13" s="6">
        <v>23.182755450935311</v>
      </c>
      <c r="BK13" s="6">
        <v>23.130480727440069</v>
      </c>
      <c r="BL13" s="6">
        <v>23.057199088237944</v>
      </c>
      <c r="BM13" s="6">
        <v>23.006247578703761</v>
      </c>
      <c r="BN13" s="6">
        <v>22.953730757195881</v>
      </c>
      <c r="BO13" s="6">
        <v>22.908805409794507</v>
      </c>
      <c r="BP13" s="6">
        <v>22.874583065781966</v>
      </c>
      <c r="BQ13" s="6">
        <v>22.872211381256264</v>
      </c>
      <c r="BR13" s="6">
        <v>22.882028277033768</v>
      </c>
      <c r="BS13" s="6">
        <v>22.886259897941713</v>
      </c>
      <c r="BT13" s="6">
        <v>22.881684358238573</v>
      </c>
      <c r="BU13" s="6">
        <v>22.845364830381758</v>
      </c>
      <c r="BV13" s="6">
        <v>22.810512300547629</v>
      </c>
      <c r="BW13" s="6">
        <v>22.787128295300445</v>
      </c>
      <c r="BX13" s="6">
        <v>22.780477120936613</v>
      </c>
      <c r="BY13" s="6">
        <v>22.744758025430531</v>
      </c>
      <c r="BZ13" s="6">
        <v>22.707646755372895</v>
      </c>
      <c r="CA13" s="6">
        <v>22.684515214554303</v>
      </c>
      <c r="CB13" s="6">
        <v>22.648209373077439</v>
      </c>
      <c r="CC13" s="6">
        <v>22.601148240156064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38.766941380286205</v>
      </c>
      <c r="C15" s="6">
        <v>38.887571116430955</v>
      </c>
      <c r="D15" s="6">
        <v>39.019611117764903</v>
      </c>
      <c r="E15" s="6">
        <v>39.152510463823795</v>
      </c>
      <c r="F15" s="6">
        <v>39.327648508724735</v>
      </c>
      <c r="G15" s="6">
        <v>39.495689377759795</v>
      </c>
      <c r="H15" s="6">
        <v>39.660104876444656</v>
      </c>
      <c r="I15" s="6">
        <v>39.817801728963978</v>
      </c>
      <c r="J15" s="6">
        <v>39.989528587881757</v>
      </c>
      <c r="K15" s="6">
        <v>40.169019985708232</v>
      </c>
      <c r="L15" s="6">
        <v>40.353888618377439</v>
      </c>
      <c r="M15" s="6">
        <v>40.542991924791387</v>
      </c>
      <c r="N15" s="6">
        <v>40.729383068542099</v>
      </c>
      <c r="O15" s="6">
        <v>40.893129604286173</v>
      </c>
      <c r="P15" s="6">
        <v>41.037387179799317</v>
      </c>
      <c r="Q15" s="6">
        <v>41.140860772248011</v>
      </c>
      <c r="R15" s="6">
        <v>41.24558323851263</v>
      </c>
      <c r="S15" s="6">
        <v>41.363139375385167</v>
      </c>
      <c r="T15" s="6">
        <v>41.417929619160596</v>
      </c>
      <c r="U15" s="6">
        <v>41.493349279423818</v>
      </c>
      <c r="V15" s="6">
        <v>41.554595592430928</v>
      </c>
      <c r="W15" s="6">
        <v>41.65838280461616</v>
      </c>
      <c r="X15" s="6">
        <v>41.774353431753717</v>
      </c>
      <c r="Y15" s="6">
        <v>41.875809771997616</v>
      </c>
      <c r="Z15" s="6">
        <v>42.009149515414805</v>
      </c>
      <c r="AA15" s="6">
        <v>42.105518718361601</v>
      </c>
      <c r="AB15" s="6">
        <v>42.219140722382967</v>
      </c>
      <c r="AC15" s="6">
        <v>42.323917164378926</v>
      </c>
      <c r="AD15" s="6">
        <v>42.43173594190214</v>
      </c>
      <c r="AE15" s="6">
        <v>42.53253309238643</v>
      </c>
      <c r="AF15" s="6">
        <v>42.626453495027192</v>
      </c>
      <c r="AG15" s="6">
        <v>42.71746588490997</v>
      </c>
      <c r="AH15" s="6">
        <v>42.808389381035234</v>
      </c>
      <c r="AI15" s="6">
        <v>42.89632785600638</v>
      </c>
      <c r="AJ15" s="6">
        <v>42.984516866054875</v>
      </c>
      <c r="AK15" s="6">
        <v>43.070637778884588</v>
      </c>
      <c r="AL15" s="6">
        <v>43.155381329129014</v>
      </c>
      <c r="AM15" s="6">
        <v>43.236412051174135</v>
      </c>
      <c r="AN15" s="6">
        <v>43.312244003169923</v>
      </c>
      <c r="AO15" s="6">
        <v>43.381276394587168</v>
      </c>
      <c r="AP15" s="6">
        <v>43.443464050452704</v>
      </c>
      <c r="AQ15" s="6">
        <v>43.503252751181918</v>
      </c>
      <c r="AR15" s="6">
        <v>43.560226512611244</v>
      </c>
      <c r="AS15" s="6">
        <v>43.613272697217418</v>
      </c>
      <c r="AT15" s="6">
        <v>43.661841434351608</v>
      </c>
      <c r="AU15" s="6">
        <v>43.706155103848218</v>
      </c>
      <c r="AV15" s="6">
        <v>43.746297917974125</v>
      </c>
      <c r="AW15" s="6">
        <v>43.78185744360033</v>
      </c>
      <c r="AX15" s="6">
        <v>43.814031431307384</v>
      </c>
      <c r="AY15" s="6">
        <v>43.842323037745189</v>
      </c>
      <c r="AZ15" s="6">
        <v>43.868476915542495</v>
      </c>
      <c r="BA15" s="6">
        <v>43.892722048780087</v>
      </c>
      <c r="BB15" s="6">
        <v>43.915743869411806</v>
      </c>
      <c r="BC15" s="6">
        <v>43.936514418288553</v>
      </c>
      <c r="BD15" s="6">
        <v>43.955993931968024</v>
      </c>
      <c r="BE15" s="6">
        <v>43.974402611372398</v>
      </c>
      <c r="BF15" s="6">
        <v>43.991294222795425</v>
      </c>
      <c r="BG15" s="6">
        <v>44.0050673328155</v>
      </c>
      <c r="BH15" s="6">
        <v>44.015144377567601</v>
      </c>
      <c r="BI15" s="6">
        <v>44.020843743042306</v>
      </c>
      <c r="BJ15" s="6">
        <v>44.022218306566216</v>
      </c>
      <c r="BK15" s="6">
        <v>44.019283922631374</v>
      </c>
      <c r="BL15" s="6">
        <v>44.010875994586485</v>
      </c>
      <c r="BM15" s="6">
        <v>43.998283170560192</v>
      </c>
      <c r="BN15" s="6">
        <v>43.981282031548005</v>
      </c>
      <c r="BO15" s="6">
        <v>43.961159352002063</v>
      </c>
      <c r="BP15" s="6">
        <v>43.938059628281962</v>
      </c>
      <c r="BQ15" s="6">
        <v>43.912942910517152</v>
      </c>
      <c r="BR15" s="6">
        <v>43.886350882682876</v>
      </c>
      <c r="BS15" s="6">
        <v>43.859826757460993</v>
      </c>
      <c r="BT15" s="6">
        <v>43.832877271743094</v>
      </c>
      <c r="BU15" s="6">
        <v>43.806993628265268</v>
      </c>
      <c r="BV15" s="6">
        <v>43.783226308673207</v>
      </c>
      <c r="BW15" s="6">
        <v>43.762313917852424</v>
      </c>
      <c r="BX15" s="6">
        <v>43.744782381041304</v>
      </c>
      <c r="BY15" s="6">
        <v>43.731033539104679</v>
      </c>
      <c r="BZ15" s="6">
        <v>43.721243130667602</v>
      </c>
      <c r="CA15" s="6">
        <v>43.715838111606097</v>
      </c>
      <c r="CB15" s="6">
        <v>43.714973898012829</v>
      </c>
      <c r="CC15" s="6">
        <v>43.717988185809951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0.74977242067626704</v>
      </c>
      <c r="C17" s="6">
        <v>0.7343133385951065</v>
      </c>
      <c r="D17" s="6">
        <v>0.71801957397812322</v>
      </c>
      <c r="E17" s="6">
        <v>0.69505095409216522</v>
      </c>
      <c r="F17" s="6">
        <v>0.67753059559423445</v>
      </c>
      <c r="G17" s="6">
        <v>0.66694290622307351</v>
      </c>
      <c r="H17" s="6">
        <v>0.66612805832625133</v>
      </c>
      <c r="I17" s="6">
        <v>0.67032535367624035</v>
      </c>
      <c r="J17" s="6">
        <v>0.67083130355044851</v>
      </c>
      <c r="K17" s="6">
        <v>0.6721086718333209</v>
      </c>
      <c r="L17" s="6">
        <v>0.67221878437843785</v>
      </c>
      <c r="M17" s="6">
        <v>0.65851593456836122</v>
      </c>
      <c r="N17" s="6">
        <v>0.64333043788142008</v>
      </c>
      <c r="O17" s="6">
        <v>0.62431285112552382</v>
      </c>
      <c r="P17" s="6">
        <v>0.60865323113949021</v>
      </c>
      <c r="Q17" s="6">
        <v>0.59909300703053725</v>
      </c>
      <c r="R17" s="6">
        <v>0.58630808918175892</v>
      </c>
      <c r="S17" s="6">
        <v>0.5748810282062834</v>
      </c>
      <c r="T17" s="6">
        <v>0.56605698206120292</v>
      </c>
      <c r="U17" s="6">
        <v>0.56238805093621225</v>
      </c>
      <c r="V17" s="6">
        <v>0.56512013853813403</v>
      </c>
      <c r="W17" s="6">
        <v>0.56251719460018401</v>
      </c>
      <c r="X17" s="6">
        <v>0.55500329025663997</v>
      </c>
      <c r="Y17" s="6">
        <v>0.55189220183486243</v>
      </c>
      <c r="Z17" s="6">
        <v>0.5444344171885398</v>
      </c>
      <c r="AA17" s="6">
        <v>0.53767023204161557</v>
      </c>
      <c r="AB17" s="6">
        <v>0.52639387752390487</v>
      </c>
      <c r="AC17" s="6">
        <v>0.51532985990102465</v>
      </c>
      <c r="AD17" s="6">
        <v>0.50515569823434991</v>
      </c>
      <c r="AE17" s="6">
        <v>0.49639035465764081</v>
      </c>
      <c r="AF17" s="6">
        <v>0.48846208080690784</v>
      </c>
      <c r="AG17" s="6">
        <v>0.48293839251967857</v>
      </c>
      <c r="AH17" s="6">
        <v>0.48100790844315017</v>
      </c>
      <c r="AI17" s="6">
        <v>0.48282803685214498</v>
      </c>
      <c r="AJ17" s="6">
        <v>0.48898464329683144</v>
      </c>
      <c r="AK17" s="6">
        <v>0.49436366210285759</v>
      </c>
      <c r="AL17" s="6">
        <v>0.50513857350447067</v>
      </c>
      <c r="AM17" s="6">
        <v>0.51755358237617899</v>
      </c>
      <c r="AN17" s="6">
        <v>0.53172085484009612</v>
      </c>
      <c r="AO17" s="6">
        <v>0.54371282764443674</v>
      </c>
      <c r="AP17" s="6">
        <v>0.55533961020698575</v>
      </c>
      <c r="AQ17" s="6">
        <v>0.56233678963619504</v>
      </c>
      <c r="AR17" s="6">
        <v>0.56755131063935826</v>
      </c>
      <c r="AS17" s="6">
        <v>0.56597673364556578</v>
      </c>
      <c r="AT17" s="6">
        <v>0.56306267275515776</v>
      </c>
      <c r="AU17" s="6">
        <v>0.5583048239226921</v>
      </c>
      <c r="AV17" s="6">
        <v>0.55268281422181187</v>
      </c>
      <c r="AW17" s="6">
        <v>0.55167611832453856</v>
      </c>
      <c r="AX17" s="6">
        <v>0.55412459768087829</v>
      </c>
      <c r="AY17" s="6">
        <v>0.55736701585077031</v>
      </c>
      <c r="AZ17" s="6">
        <v>0.56062702731564495</v>
      </c>
      <c r="BA17" s="6">
        <v>0.56382297484791344</v>
      </c>
      <c r="BB17" s="6">
        <v>0.5689382144330446</v>
      </c>
      <c r="BC17" s="6">
        <v>0.57563760977793932</v>
      </c>
      <c r="BD17" s="6">
        <v>0.58140018494511381</v>
      </c>
      <c r="BE17" s="6">
        <v>0.58778561827956988</v>
      </c>
      <c r="BF17" s="6">
        <v>0.59340349019348293</v>
      </c>
      <c r="BG17" s="6">
        <v>0.59932355959149342</v>
      </c>
      <c r="BH17" s="6">
        <v>0.60651987417786679</v>
      </c>
      <c r="BI17" s="6">
        <v>0.61354541376793115</v>
      </c>
      <c r="BJ17" s="6">
        <v>0.61907729305358683</v>
      </c>
      <c r="BK17" s="6">
        <v>0.62257822190388012</v>
      </c>
      <c r="BL17" s="6">
        <v>0.62438679511257811</v>
      </c>
      <c r="BM17" s="6">
        <v>0.62874567702449435</v>
      </c>
      <c r="BN17" s="6">
        <v>0.63289125585738248</v>
      </c>
      <c r="BO17" s="6">
        <v>0.63598774224178856</v>
      </c>
      <c r="BP17" s="6">
        <v>0.64067150799856576</v>
      </c>
      <c r="BQ17" s="6">
        <v>0.64744354800210058</v>
      </c>
      <c r="BR17" s="6">
        <v>0.65359445779035341</v>
      </c>
      <c r="BS17" s="6">
        <v>0.65584874081435185</v>
      </c>
      <c r="BT17" s="6">
        <v>0.6565796803732461</v>
      </c>
      <c r="BU17" s="6">
        <v>0.65306131268258116</v>
      </c>
      <c r="BV17" s="6">
        <v>0.64876901821801547</v>
      </c>
      <c r="BW17" s="6">
        <v>0.64240397404462724</v>
      </c>
      <c r="BX17" s="6">
        <v>0.63702904172428909</v>
      </c>
      <c r="BY17" s="6">
        <v>0.63017123016121424</v>
      </c>
      <c r="BZ17" s="6">
        <v>0.62355633395568622</v>
      </c>
      <c r="CA17" s="6">
        <v>0.61898262569626328</v>
      </c>
      <c r="CB17" s="6">
        <v>0.61526067160626441</v>
      </c>
      <c r="CC17" s="6">
        <v>0.61181812677847069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0.96627215622165741</v>
      </c>
      <c r="C18" s="6">
        <v>0.97223037080662034</v>
      </c>
      <c r="D18" s="6">
        <v>0.98030418984821932</v>
      </c>
      <c r="E18" s="6">
        <v>0.9918400772451631</v>
      </c>
      <c r="F18" s="6">
        <v>1.0065108362646091</v>
      </c>
      <c r="G18" s="6">
        <v>1.0213188786173908</v>
      </c>
      <c r="H18" s="6">
        <v>1.0361618750976231</v>
      </c>
      <c r="I18" s="6">
        <v>1.0502705327413984</v>
      </c>
      <c r="J18" s="6">
        <v>1.0663479923518164</v>
      </c>
      <c r="K18" s="6">
        <v>1.0849082572044975</v>
      </c>
      <c r="L18" s="6">
        <v>1.1048179233113751</v>
      </c>
      <c r="M18" s="6">
        <v>1.1284455224418242</v>
      </c>
      <c r="N18" s="6">
        <v>1.155155619575541</v>
      </c>
      <c r="O18" s="6">
        <v>1.1852327621635057</v>
      </c>
      <c r="P18" s="6">
        <v>1.2136485824482701</v>
      </c>
      <c r="Q18" s="6">
        <v>1.2337380594142553</v>
      </c>
      <c r="R18" s="6">
        <v>1.2543838052937275</v>
      </c>
      <c r="S18" s="6">
        <v>1.2731047135550837</v>
      </c>
      <c r="T18" s="6">
        <v>1.2906628052920206</v>
      </c>
      <c r="U18" s="6">
        <v>1.3038860439812736</v>
      </c>
      <c r="V18" s="6">
        <v>1.3116747060035601</v>
      </c>
      <c r="W18" s="6">
        <v>1.3232143744718923</v>
      </c>
      <c r="X18" s="6">
        <v>1.3342062380712709</v>
      </c>
      <c r="Y18" s="6">
        <v>1.3306696928536133</v>
      </c>
      <c r="Z18" s="6">
        <v>1.3283367927305654</v>
      </c>
      <c r="AA18" s="6">
        <v>1.3199880240696567</v>
      </c>
      <c r="AB18" s="6">
        <v>1.3203053323057727</v>
      </c>
      <c r="AC18" s="6">
        <v>1.3193744849545785</v>
      </c>
      <c r="AD18" s="6">
        <v>1.3240879006306805</v>
      </c>
      <c r="AE18" s="6">
        <v>1.3293062031934435</v>
      </c>
      <c r="AF18" s="6">
        <v>1.3345859805864047</v>
      </c>
      <c r="AG18" s="6">
        <v>1.3384440575639207</v>
      </c>
      <c r="AH18" s="6">
        <v>1.336232772418356</v>
      </c>
      <c r="AI18" s="6">
        <v>1.3305881696942663</v>
      </c>
      <c r="AJ18" s="6">
        <v>1.3197174610062439</v>
      </c>
      <c r="AK18" s="6">
        <v>1.3070111727156579</v>
      </c>
      <c r="AL18" s="6">
        <v>1.2944071108569251</v>
      </c>
      <c r="AM18" s="6">
        <v>1.2830538845513888</v>
      </c>
      <c r="AN18" s="6">
        <v>1.2720648938328214</v>
      </c>
      <c r="AO18" s="6">
        <v>1.2614398730090148</v>
      </c>
      <c r="AP18" s="6">
        <v>1.2546422579042584</v>
      </c>
      <c r="AQ18" s="6">
        <v>1.2491418509794372</v>
      </c>
      <c r="AR18" s="6">
        <v>1.2449221097829926</v>
      </c>
      <c r="AS18" s="6">
        <v>1.2406331073681163</v>
      </c>
      <c r="AT18" s="6">
        <v>1.2342066581407429</v>
      </c>
      <c r="AU18" s="6">
        <v>1.2293243400395395</v>
      </c>
      <c r="AV18" s="6">
        <v>1.2258920275041814</v>
      </c>
      <c r="AW18" s="6">
        <v>1.2227778718901345</v>
      </c>
      <c r="AX18" s="6">
        <v>1.2161220466975762</v>
      </c>
      <c r="AY18" s="6">
        <v>1.2097909512065825</v>
      </c>
      <c r="AZ18" s="6">
        <v>1.2060396473848938</v>
      </c>
      <c r="BA18" s="6">
        <v>1.2010315521500572</v>
      </c>
      <c r="BB18" s="6">
        <v>1.1950721344996025</v>
      </c>
      <c r="BC18" s="6">
        <v>1.1884981282800282</v>
      </c>
      <c r="BD18" s="6">
        <v>1.1865595729454075</v>
      </c>
      <c r="BE18" s="6">
        <v>1.1825620773818462</v>
      </c>
      <c r="BF18" s="6">
        <v>1.1815606006435466</v>
      </c>
      <c r="BG18" s="6">
        <v>1.1798439430536849</v>
      </c>
      <c r="BH18" s="6">
        <v>1.1809949024901425</v>
      </c>
      <c r="BI18" s="6">
        <v>1.1821307895033824</v>
      </c>
      <c r="BJ18" s="6">
        <v>1.1837897429113198</v>
      </c>
      <c r="BK18" s="6">
        <v>1.1859666307219614</v>
      </c>
      <c r="BL18" s="6">
        <v>1.1863316174478462</v>
      </c>
      <c r="BM18" s="6">
        <v>1.1832460960312274</v>
      </c>
      <c r="BN18" s="6">
        <v>1.1796021348859778</v>
      </c>
      <c r="BO18" s="6">
        <v>1.1746227820785093</v>
      </c>
      <c r="BP18" s="6">
        <v>1.1675685433346783</v>
      </c>
      <c r="BQ18" s="6">
        <v>1.1571770430595223</v>
      </c>
      <c r="BR18" s="6">
        <v>1.1468778035092111</v>
      </c>
      <c r="BS18" s="6">
        <v>1.1379774862392915</v>
      </c>
      <c r="BT18" s="6">
        <v>1.130720242826015</v>
      </c>
      <c r="BU18" s="6">
        <v>1.1260092877930987</v>
      </c>
      <c r="BV18" s="6">
        <v>1.1226041681444805</v>
      </c>
      <c r="BW18" s="6">
        <v>1.1195934905293528</v>
      </c>
      <c r="BX18" s="6">
        <v>1.1170789871844971</v>
      </c>
      <c r="BY18" s="6">
        <v>1.1166087391747377</v>
      </c>
      <c r="BZ18" s="6">
        <v>1.1170889530671588</v>
      </c>
      <c r="CA18" s="6">
        <v>1.1179225892137177</v>
      </c>
      <c r="CB18" s="6">
        <v>1.1203892555084813</v>
      </c>
      <c r="CC18" s="6">
        <v>1.1243207081507174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0.62294279726380064</v>
      </c>
      <c r="C20" s="6">
        <v>0.63399085750876005</v>
      </c>
      <c r="D20" s="6">
        <v>0.64544628702730622</v>
      </c>
      <c r="E20" s="6">
        <v>0.65321985694276641</v>
      </c>
      <c r="F20" s="6">
        <v>0.66479865159371743</v>
      </c>
      <c r="G20" s="6">
        <v>0.67716326120067827</v>
      </c>
      <c r="H20" s="6">
        <v>0.6906003949444226</v>
      </c>
      <c r="I20" s="6">
        <v>0.7077332617659966</v>
      </c>
      <c r="J20" s="6">
        <v>0.72674232037107267</v>
      </c>
      <c r="K20" s="6">
        <v>0.74566556760686464</v>
      </c>
      <c r="L20" s="6">
        <v>0.76225068807508689</v>
      </c>
      <c r="M20" s="6">
        <v>0.77772925440966389</v>
      </c>
      <c r="N20" s="6">
        <v>0.78972804293200705</v>
      </c>
      <c r="O20" s="6">
        <v>0.79888377811849576</v>
      </c>
      <c r="P20" s="6">
        <v>0.80844340423646843</v>
      </c>
      <c r="Q20" s="6">
        <v>0.81523836726025045</v>
      </c>
      <c r="R20" s="6">
        <v>0.82069391686810489</v>
      </c>
      <c r="S20" s="6">
        <v>0.82284290395145132</v>
      </c>
      <c r="T20" s="6">
        <v>0.8149143035436982</v>
      </c>
      <c r="U20" s="6">
        <v>0.81355817490765181</v>
      </c>
      <c r="V20" s="6">
        <v>0.81814103175528397</v>
      </c>
      <c r="W20" s="6">
        <v>0.82719524838772029</v>
      </c>
      <c r="X20" s="6">
        <v>0.83438913076955379</v>
      </c>
      <c r="Y20" s="6">
        <v>0.84772724897310747</v>
      </c>
      <c r="Z20" s="6">
        <v>0.86214225435754244</v>
      </c>
      <c r="AA20" s="6">
        <v>0.87376997546008028</v>
      </c>
      <c r="AB20" s="6">
        <v>0.88423807984150027</v>
      </c>
      <c r="AC20" s="6">
        <v>0.89309315674496681</v>
      </c>
      <c r="AD20" s="6">
        <v>0.90301649261204553</v>
      </c>
      <c r="AE20" s="6">
        <v>0.91192297662951638</v>
      </c>
      <c r="AF20" s="6">
        <v>0.91891546663439694</v>
      </c>
      <c r="AG20" s="6">
        <v>0.9280540962705347</v>
      </c>
      <c r="AH20" s="6">
        <v>0.94062574778655184</v>
      </c>
      <c r="AI20" s="6">
        <v>0.95403025379165196</v>
      </c>
      <c r="AJ20" s="6">
        <v>0.97051054303393713</v>
      </c>
      <c r="AK20" s="6">
        <v>0.98766493132732058</v>
      </c>
      <c r="AL20" s="6">
        <v>1.0077987462774971</v>
      </c>
      <c r="AM20" s="6">
        <v>1.0262914992789876</v>
      </c>
      <c r="AN20" s="6">
        <v>1.0448197349669937</v>
      </c>
      <c r="AO20" s="6">
        <v>1.0633460229981129</v>
      </c>
      <c r="AP20" s="6">
        <v>1.0801852951965434</v>
      </c>
      <c r="AQ20" s="6">
        <v>1.0963505908290947</v>
      </c>
      <c r="AR20" s="6">
        <v>1.1087001030090149</v>
      </c>
      <c r="AS20" s="6">
        <v>1.1186348724912276</v>
      </c>
      <c r="AT20" s="6">
        <v>1.1256994913076128</v>
      </c>
      <c r="AU20" s="6">
        <v>1.1296287091803767</v>
      </c>
      <c r="AV20" s="6">
        <v>1.1320583185653166</v>
      </c>
      <c r="AW20" s="6">
        <v>1.1349743757993322</v>
      </c>
      <c r="AX20" s="6">
        <v>1.1375154846236184</v>
      </c>
      <c r="AY20" s="6">
        <v>1.138080334942335</v>
      </c>
      <c r="AZ20" s="6">
        <v>1.1364474837597656</v>
      </c>
      <c r="BA20" s="6">
        <v>1.1338681777338091</v>
      </c>
      <c r="BB20" s="6">
        <v>1.1306252396500238</v>
      </c>
      <c r="BC20" s="6">
        <v>1.1294658311985044</v>
      </c>
      <c r="BD20" s="6">
        <v>1.1284353952156074</v>
      </c>
      <c r="BE20" s="6">
        <v>1.1304864935783532</v>
      </c>
      <c r="BF20" s="6">
        <v>1.1329473860542238</v>
      </c>
      <c r="BG20" s="6">
        <v>1.135512485432719</v>
      </c>
      <c r="BH20" s="6">
        <v>1.138690372108502</v>
      </c>
      <c r="BI20" s="6">
        <v>1.1400190092684244</v>
      </c>
      <c r="BJ20" s="6">
        <v>1.1398455132967911</v>
      </c>
      <c r="BK20" s="6">
        <v>1.1382488865777047</v>
      </c>
      <c r="BL20" s="6">
        <v>1.1356543654566187</v>
      </c>
      <c r="BM20" s="6">
        <v>1.1342055368054667</v>
      </c>
      <c r="BN20" s="6">
        <v>1.1326264726264725</v>
      </c>
      <c r="BO20" s="6">
        <v>1.1314042506149298</v>
      </c>
      <c r="BP20" s="6">
        <v>1.1304514302084712</v>
      </c>
      <c r="BQ20" s="6">
        <v>1.130760553638916</v>
      </c>
      <c r="BR20" s="6">
        <v>1.1312809383106144</v>
      </c>
      <c r="BS20" s="6">
        <v>1.131165562373301</v>
      </c>
      <c r="BT20" s="6">
        <v>1.130145683243855</v>
      </c>
      <c r="BU20" s="6">
        <v>1.1271570002719389</v>
      </c>
      <c r="BV20" s="6">
        <v>1.1238514799281647</v>
      </c>
      <c r="BW20" s="6">
        <v>1.1208073146601705</v>
      </c>
      <c r="BX20" s="6">
        <v>1.1183783997992154</v>
      </c>
      <c r="BY20" s="6">
        <v>1.1143766497515206</v>
      </c>
      <c r="BZ20" s="6">
        <v>1.1103354466498332</v>
      </c>
      <c r="CA20" s="6">
        <v>1.1071217830596907</v>
      </c>
      <c r="CB20" s="6">
        <v>1.103515117860439</v>
      </c>
      <c r="CC20" s="6">
        <v>1.099644446260811</v>
      </c>
    </row>
    <row r="21" spans="1:81" x14ac:dyDescent="0.25">
      <c r="A21" s="2" t="str">
        <f>"Intensiteit veroudering in % (80+)/(67+)"</f>
        <v>Intensiteit veroudering in % (80+)/(67+)</v>
      </c>
      <c r="B21" s="6">
        <v>0.28469613133866156</v>
      </c>
      <c r="C21" s="6">
        <v>0.2862729915047863</v>
      </c>
      <c r="D21" s="6">
        <v>0.28851970416160722</v>
      </c>
      <c r="E21" s="6">
        <v>0.28842513026161443</v>
      </c>
      <c r="F21" s="6">
        <v>0.29140021101134722</v>
      </c>
      <c r="G21" s="6">
        <v>0.28708370025357283</v>
      </c>
      <c r="H21" s="6">
        <v>0.27539375944212402</v>
      </c>
      <c r="I21" s="6">
        <v>0.2584501701307752</v>
      </c>
      <c r="J21" s="6">
        <v>0.24323619139370584</v>
      </c>
      <c r="K21" s="6">
        <v>0.24122904202673756</v>
      </c>
      <c r="L21" s="6">
        <v>0.2475835531569904</v>
      </c>
      <c r="M21" s="6">
        <v>0.25470153799299527</v>
      </c>
      <c r="N21" s="6">
        <v>0.26123724693316314</v>
      </c>
      <c r="O21" s="6">
        <v>0.26776318534348881</v>
      </c>
      <c r="P21" s="6">
        <v>0.27334289210761842</v>
      </c>
      <c r="Q21" s="6">
        <v>0.27991160260700443</v>
      </c>
      <c r="R21" s="6">
        <v>0.2852992111685424</v>
      </c>
      <c r="S21" s="6">
        <v>0.29283890278260027</v>
      </c>
      <c r="T21" s="6">
        <v>0.30344372318186819</v>
      </c>
      <c r="U21" s="6">
        <v>0.31250793595194204</v>
      </c>
      <c r="V21" s="6">
        <v>0.32172095754602925</v>
      </c>
      <c r="W21" s="6">
        <v>0.33096114137131105</v>
      </c>
      <c r="X21" s="6">
        <v>0.33731675090706992</v>
      </c>
      <c r="Y21" s="6">
        <v>0.33972809915996777</v>
      </c>
      <c r="Z21" s="6">
        <v>0.34409251851941364</v>
      </c>
      <c r="AA21" s="6">
        <v>0.34461490926808397</v>
      </c>
      <c r="AB21" s="6">
        <v>0.34594333861073401</v>
      </c>
      <c r="AC21" s="6">
        <v>0.34685877903504875</v>
      </c>
      <c r="AD21" s="6">
        <v>0.34832693983320318</v>
      </c>
      <c r="AE21" s="6">
        <v>0.34778055474062219</v>
      </c>
      <c r="AF21" s="6">
        <v>0.34271500164612062</v>
      </c>
      <c r="AG21" s="6">
        <v>0.33254213149774509</v>
      </c>
      <c r="AH21" s="6">
        <v>0.32618903764005047</v>
      </c>
      <c r="AI21" s="6">
        <v>0.3253852077450865</v>
      </c>
      <c r="AJ21" s="6">
        <v>0.32610241457796768</v>
      </c>
      <c r="AK21" s="6">
        <v>0.32619081752744705</v>
      </c>
      <c r="AL21" s="6">
        <v>0.33076910518668473</v>
      </c>
      <c r="AM21" s="6">
        <v>0.33395532539359934</v>
      </c>
      <c r="AN21" s="6">
        <v>0.33700294112113782</v>
      </c>
      <c r="AO21" s="6">
        <v>0.33922035813416523</v>
      </c>
      <c r="AP21" s="6">
        <v>0.34084748309541696</v>
      </c>
      <c r="AQ21" s="6">
        <v>0.34209458625130096</v>
      </c>
      <c r="AR21" s="6">
        <v>0.34486240993960871</v>
      </c>
      <c r="AS21" s="6">
        <v>0.34770709073221645</v>
      </c>
      <c r="AT21" s="6">
        <v>0.35191320585140384</v>
      </c>
      <c r="AU21" s="6">
        <v>0.35659677916134996</v>
      </c>
      <c r="AV21" s="6">
        <v>0.36204379958110411</v>
      </c>
      <c r="AW21" s="6">
        <v>0.36771570506300655</v>
      </c>
      <c r="AX21" s="6">
        <v>0.37401539421236824</v>
      </c>
      <c r="AY21" s="6">
        <v>0.38125901059423478</v>
      </c>
      <c r="AZ21" s="6">
        <v>0.38858330087001686</v>
      </c>
      <c r="BA21" s="6">
        <v>0.39672787911015661</v>
      </c>
      <c r="BB21" s="6">
        <v>0.40569086891732181</v>
      </c>
      <c r="BC21" s="6">
        <v>0.41427655558365195</v>
      </c>
      <c r="BD21" s="6">
        <v>0.42346881733544739</v>
      </c>
      <c r="BE21" s="6">
        <v>0.42952005873433563</v>
      </c>
      <c r="BF21" s="6">
        <v>0.43458419374887225</v>
      </c>
      <c r="BG21" s="6">
        <v>0.43902949382223994</v>
      </c>
      <c r="BH21" s="6">
        <v>0.44276656346749227</v>
      </c>
      <c r="BI21" s="6">
        <v>0.44634184243566372</v>
      </c>
      <c r="BJ21" s="6">
        <v>0.4506312985342264</v>
      </c>
      <c r="BK21" s="6">
        <v>0.45496524451649351</v>
      </c>
      <c r="BL21" s="6">
        <v>0.45793901543884974</v>
      </c>
      <c r="BM21" s="6">
        <v>0.45855883679432125</v>
      </c>
      <c r="BN21" s="6">
        <v>0.45824838776783855</v>
      </c>
      <c r="BO21" s="6">
        <v>0.45692712811693897</v>
      </c>
      <c r="BP21" s="6">
        <v>0.45676334918039579</v>
      </c>
      <c r="BQ21" s="6">
        <v>0.45575199759220963</v>
      </c>
      <c r="BR21" s="6">
        <v>0.45648476120982512</v>
      </c>
      <c r="BS21" s="6">
        <v>0.45735598700052199</v>
      </c>
      <c r="BT21" s="6">
        <v>0.45824489619915965</v>
      </c>
      <c r="BU21" s="6">
        <v>0.45997458400416591</v>
      </c>
      <c r="BV21" s="6">
        <v>0.4607294931270659</v>
      </c>
      <c r="BW21" s="6">
        <v>0.46054807717404972</v>
      </c>
      <c r="BX21" s="6">
        <v>0.45928050212249277</v>
      </c>
      <c r="BY21" s="6">
        <v>0.45832322837519335</v>
      </c>
      <c r="BZ21" s="6">
        <v>0.45862346543878302</v>
      </c>
      <c r="CA21" s="6">
        <v>0.45895933218477591</v>
      </c>
      <c r="CB21" s="6">
        <v>0.46009710140200633</v>
      </c>
      <c r="CC21" s="6">
        <v>0.46213935467686224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0.52124132574208826</v>
      </c>
      <c r="C23" s="6">
        <v>0.52152354913464127</v>
      </c>
      <c r="D23" s="6">
        <v>0.523454800550331</v>
      </c>
      <c r="E23" s="6">
        <v>0.52538930877517664</v>
      </c>
      <c r="F23" s="6">
        <v>0.52615846065627725</v>
      </c>
      <c r="G23" s="6">
        <v>0.52761288062425482</v>
      </c>
      <c r="H23" s="6">
        <v>0.52829128682289472</v>
      </c>
      <c r="I23" s="6">
        <v>0.53104146719130796</v>
      </c>
      <c r="J23" s="6">
        <v>0.53435104166901759</v>
      </c>
      <c r="K23" s="6">
        <v>0.53650144890903018</v>
      </c>
      <c r="L23" s="6">
        <v>0.53909670312554669</v>
      </c>
      <c r="M23" s="6">
        <v>0.54196406207336967</v>
      </c>
      <c r="N23" s="6">
        <v>0.54428850306798249</v>
      </c>
      <c r="O23" s="6">
        <v>0.54700114528445731</v>
      </c>
      <c r="P23" s="6">
        <v>0.55031173120345089</v>
      </c>
      <c r="Q23" s="6">
        <v>0.55466068127805646</v>
      </c>
      <c r="R23" s="6">
        <v>0.55816602051994102</v>
      </c>
      <c r="S23" s="6">
        <v>0.55727027376646987</v>
      </c>
      <c r="T23" s="6">
        <v>0.55345778508831889</v>
      </c>
      <c r="U23" s="6">
        <v>0.55147291389552033</v>
      </c>
      <c r="V23" s="6">
        <v>0.55270692291831336</v>
      </c>
      <c r="W23" s="6">
        <v>0.55615389141166971</v>
      </c>
      <c r="X23" s="6">
        <v>0.55947972652017741</v>
      </c>
      <c r="Y23" s="6">
        <v>0.56506285579126703</v>
      </c>
      <c r="Z23" s="6">
        <v>0.56973428083268873</v>
      </c>
      <c r="AA23" s="6">
        <v>0.57265501534868268</v>
      </c>
      <c r="AB23" s="6">
        <v>0.57760731344699967</v>
      </c>
      <c r="AC23" s="6">
        <v>0.58208470424992909</v>
      </c>
      <c r="AD23" s="6">
        <v>0.58560214829481194</v>
      </c>
      <c r="AE23" s="6">
        <v>0.59048782503103747</v>
      </c>
      <c r="AF23" s="6">
        <v>0.59591858890780658</v>
      </c>
      <c r="AG23" s="6">
        <v>0.60234526681945866</v>
      </c>
      <c r="AH23" s="6">
        <v>0.60795058190988049</v>
      </c>
      <c r="AI23" s="6">
        <v>0.61421595958923492</v>
      </c>
      <c r="AJ23" s="6">
        <v>0.62019429623732902</v>
      </c>
      <c r="AK23" s="6">
        <v>0.62719028461231552</v>
      </c>
      <c r="AL23" s="6">
        <v>0.6337184846675149</v>
      </c>
      <c r="AM23" s="6">
        <v>0.64042150068779358</v>
      </c>
      <c r="AN23" s="6">
        <v>0.64798375501297167</v>
      </c>
      <c r="AO23" s="6">
        <v>0.65622137999065466</v>
      </c>
      <c r="AP23" s="6">
        <v>0.66602260821844905</v>
      </c>
      <c r="AQ23" s="6">
        <v>0.67707439764805821</v>
      </c>
      <c r="AR23" s="6">
        <v>0.6867009617628429</v>
      </c>
      <c r="AS23" s="6">
        <v>0.69595173430103741</v>
      </c>
      <c r="AT23" s="6">
        <v>0.70539194117806525</v>
      </c>
      <c r="AU23" s="6">
        <v>0.7152190197579964</v>
      </c>
      <c r="AV23" s="6">
        <v>0.72445997816744279</v>
      </c>
      <c r="AW23" s="6">
        <v>0.73371543709642895</v>
      </c>
      <c r="AX23" s="6">
        <v>0.74218004530886239</v>
      </c>
      <c r="AY23" s="6">
        <v>0.74889075703876462</v>
      </c>
      <c r="AZ23" s="6">
        <v>0.75347608945921019</v>
      </c>
      <c r="BA23" s="6">
        <v>0.75693968578298843</v>
      </c>
      <c r="BB23" s="6">
        <v>0.75916125780278854</v>
      </c>
      <c r="BC23" s="6">
        <v>0.76197638324426387</v>
      </c>
      <c r="BD23" s="6">
        <v>0.76401750122737089</v>
      </c>
      <c r="BE23" s="6">
        <v>0.76706212409209606</v>
      </c>
      <c r="BF23" s="6">
        <v>0.76948187632388676</v>
      </c>
      <c r="BG23" s="6">
        <v>0.77102867209640769</v>
      </c>
      <c r="BH23" s="6">
        <v>0.77194496897760989</v>
      </c>
      <c r="BI23" s="6">
        <v>0.77171948867404494</v>
      </c>
      <c r="BJ23" s="6">
        <v>0.77057780613790294</v>
      </c>
      <c r="BK23" s="6">
        <v>0.76839633730988799</v>
      </c>
      <c r="BL23" s="6">
        <v>0.76554316248754561</v>
      </c>
      <c r="BM23" s="6">
        <v>0.76336574689578574</v>
      </c>
      <c r="BN23" s="6">
        <v>0.76117304617625181</v>
      </c>
      <c r="BO23" s="6">
        <v>0.7592291600009845</v>
      </c>
      <c r="BP23" s="6">
        <v>0.75776250853628546</v>
      </c>
      <c r="BQ23" s="6">
        <v>0.7574535634072429</v>
      </c>
      <c r="BR23" s="6">
        <v>0.75773745894151712</v>
      </c>
      <c r="BS23" s="6">
        <v>0.75804757844326209</v>
      </c>
      <c r="BT23" s="6">
        <v>0.75834539738105744</v>
      </c>
      <c r="BU23" s="6">
        <v>0.75788616373136919</v>
      </c>
      <c r="BV23" s="6">
        <v>0.75769302748369161</v>
      </c>
      <c r="BW23" s="6">
        <v>0.75802920714104427</v>
      </c>
      <c r="BX23" s="6">
        <v>0.75900506705110504</v>
      </c>
      <c r="BY23" s="6">
        <v>0.75917136461614987</v>
      </c>
      <c r="BZ23" s="6">
        <v>0.75928745546596665</v>
      </c>
      <c r="CA23" s="6">
        <v>0.75976234068483361</v>
      </c>
      <c r="CB23" s="6">
        <v>0.75969301018811763</v>
      </c>
      <c r="CC23" s="6">
        <v>0.75914770140365884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0.20007084048476759</v>
      </c>
      <c r="C24" s="6">
        <v>0.202351904606731</v>
      </c>
      <c r="D24" s="6">
        <v>0.20533150191867885</v>
      </c>
      <c r="E24" s="6">
        <v>0.20759170516620587</v>
      </c>
      <c r="F24" s="6">
        <v>0.21010915334059438</v>
      </c>
      <c r="G24" s="6">
        <v>0.21302640426265262</v>
      </c>
      <c r="H24" s="6">
        <v>0.21580390754468159</v>
      </c>
      <c r="I24" s="6">
        <v>0.2200786962008614</v>
      </c>
      <c r="J24" s="6">
        <v>0.22489488520313167</v>
      </c>
      <c r="K24" s="6">
        <v>0.22916798317279483</v>
      </c>
      <c r="L24" s="6">
        <v>0.23318296067474698</v>
      </c>
      <c r="M24" s="6">
        <v>0.23710095610319687</v>
      </c>
      <c r="N24" s="6">
        <v>0.24017050859531033</v>
      </c>
      <c r="O24" s="6">
        <v>0.24292305422702309</v>
      </c>
      <c r="P24" s="6">
        <v>0.24601040227367191</v>
      </c>
      <c r="Q24" s="6">
        <v>0.24910263926993775</v>
      </c>
      <c r="R24" s="6">
        <v>0.25159827986418104</v>
      </c>
      <c r="S24" s="6">
        <v>0.25155535310136357</v>
      </c>
      <c r="T24" s="6">
        <v>0.24850796789437823</v>
      </c>
      <c r="U24" s="6">
        <v>0.24738952604191489</v>
      </c>
      <c r="V24" s="6">
        <v>0.24871129592082203</v>
      </c>
      <c r="W24" s="6">
        <v>0.25177815931494468</v>
      </c>
      <c r="X24" s="6">
        <v>0.25448461008843798</v>
      </c>
      <c r="Y24" s="6">
        <v>0.25924777615475342</v>
      </c>
      <c r="Z24" s="6">
        <v>0.2637779128379929</v>
      </c>
      <c r="AA24" s="6">
        <v>0.26703851874104839</v>
      </c>
      <c r="AB24" s="6">
        <v>0.27106042872657871</v>
      </c>
      <c r="AC24" s="6">
        <v>0.27460659511620816</v>
      </c>
      <c r="AD24" s="6">
        <v>0.27787904102366834</v>
      </c>
      <c r="AE24" s="6">
        <v>0.28164283898876791</v>
      </c>
      <c r="AF24" s="6">
        <v>0.28536890640772566</v>
      </c>
      <c r="AG24" s="6">
        <v>0.28993428831808543</v>
      </c>
      <c r="AH24" s="6">
        <v>0.29467504044945225</v>
      </c>
      <c r="AI24" s="6">
        <v>0.299883078408202</v>
      </c>
      <c r="AJ24" s="6">
        <v>0.30545642364394821</v>
      </c>
      <c r="AK24" s="6">
        <v>0.31164903078866868</v>
      </c>
      <c r="AL24" s="6">
        <v>0.31808999558590606</v>
      </c>
      <c r="AM24" s="6">
        <v>0.3243655428378624</v>
      </c>
      <c r="AN24" s="6">
        <v>0.3310933495008051</v>
      </c>
      <c r="AO24" s="6">
        <v>0.3381838949171902</v>
      </c>
      <c r="AP24" s="6">
        <v>0.34584795370262583</v>
      </c>
      <c r="AQ24" s="6">
        <v>0.35409674276053338</v>
      </c>
      <c r="AR24" s="6">
        <v>0.36104964663132982</v>
      </c>
      <c r="AS24" s="6">
        <v>0.36746109000106303</v>
      </c>
      <c r="AT24" s="6">
        <v>0.3735520249234176</v>
      </c>
      <c r="AU24" s="6">
        <v>0.37937690010829445</v>
      </c>
      <c r="AV24" s="6">
        <v>0.38466628122253971</v>
      </c>
      <c r="AW24" s="6">
        <v>0.39005068616857458</v>
      </c>
      <c r="AX24" s="6">
        <v>0.39496382598891289</v>
      </c>
      <c r="AY24" s="6">
        <v>0.39862760518251661</v>
      </c>
      <c r="AZ24" s="6">
        <v>0.4007989957385506</v>
      </c>
      <c r="BA24" s="6">
        <v>0.40221314096574179</v>
      </c>
      <c r="BB24" s="6">
        <v>0.40285211263961185</v>
      </c>
      <c r="BC24" s="6">
        <v>0.40415125542081864</v>
      </c>
      <c r="BD24" s="6">
        <v>0.40506016432874392</v>
      </c>
      <c r="BE24" s="6">
        <v>0.40702129473028076</v>
      </c>
      <c r="BF24" s="6">
        <v>0.40872198071888327</v>
      </c>
      <c r="BG24" s="6">
        <v>0.40997778742308577</v>
      </c>
      <c r="BH24" s="6">
        <v>0.41100213263026097</v>
      </c>
      <c r="BI24" s="6">
        <v>0.41110610845091272</v>
      </c>
      <c r="BJ24" s="6">
        <v>0.41046872286548552</v>
      </c>
      <c r="BK24" s="6">
        <v>0.40903857398621968</v>
      </c>
      <c r="BL24" s="6">
        <v>0.40708480196352564</v>
      </c>
      <c r="BM24" s="6">
        <v>0.40568428944890317</v>
      </c>
      <c r="BN24" s="6">
        <v>0.40425491918760192</v>
      </c>
      <c r="BO24" s="6">
        <v>0.403018384976988</v>
      </c>
      <c r="BP24" s="6">
        <v>0.40208084511430542</v>
      </c>
      <c r="BQ24" s="6">
        <v>0.40196849394992518</v>
      </c>
      <c r="BR24" s="6">
        <v>0.4022059823910128</v>
      </c>
      <c r="BS24" s="6">
        <v>0.40235133793199568</v>
      </c>
      <c r="BT24" s="6">
        <v>0.40233904375634927</v>
      </c>
      <c r="BU24" s="6">
        <v>0.40159550740723332</v>
      </c>
      <c r="BV24" s="6">
        <v>0.40093878424003543</v>
      </c>
      <c r="BW24" s="6">
        <v>0.400604370900083</v>
      </c>
      <c r="BX24" s="6">
        <v>0.40070974685569272</v>
      </c>
      <c r="BY24" s="6">
        <v>0.40011927013460757</v>
      </c>
      <c r="BZ24" s="6">
        <v>0.39949278079879991</v>
      </c>
      <c r="CA24" s="6">
        <v>0.39919355591264799</v>
      </c>
      <c r="CB24" s="6">
        <v>0.39853895727081379</v>
      </c>
      <c r="CC24" s="6">
        <v>0.39758757975753894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4.9982296149554841</v>
      </c>
      <c r="C25" s="6">
        <v>4.9418857803364418</v>
      </c>
      <c r="D25" s="6">
        <v>4.8701733083121761</v>
      </c>
      <c r="E25" s="6">
        <v>4.817148157241455</v>
      </c>
      <c r="F25" s="6">
        <v>4.7594309153155478</v>
      </c>
      <c r="G25" s="6">
        <v>4.6942537638059267</v>
      </c>
      <c r="H25" s="6">
        <v>4.6338363905340909</v>
      </c>
      <c r="I25" s="6">
        <v>4.5438291723035293</v>
      </c>
      <c r="J25" s="6">
        <v>4.4465217565831727</v>
      </c>
      <c r="K25" s="6">
        <v>4.3636112957628583</v>
      </c>
      <c r="L25" s="6">
        <v>4.2884780136008329</v>
      </c>
      <c r="M25" s="6">
        <v>4.2176126846352977</v>
      </c>
      <c r="N25" s="6">
        <v>4.1637085495996917</v>
      </c>
      <c r="O25" s="6">
        <v>4.1165298336215246</v>
      </c>
      <c r="P25" s="6">
        <v>4.0648687647262962</v>
      </c>
      <c r="Q25" s="6">
        <v>4.014409493736272</v>
      </c>
      <c r="R25" s="6">
        <v>3.974589971520571</v>
      </c>
      <c r="S25" s="6">
        <v>3.9752682169997495</v>
      </c>
      <c r="T25" s="6">
        <v>4.0240158433270983</v>
      </c>
      <c r="U25" s="6">
        <v>4.0422083181911725</v>
      </c>
      <c r="V25" s="6">
        <v>4.020726104528654</v>
      </c>
      <c r="W25" s="6">
        <v>3.9717503802588308</v>
      </c>
      <c r="X25" s="6">
        <v>3.9295107065707513</v>
      </c>
      <c r="Y25" s="6">
        <v>3.8573137051832127</v>
      </c>
      <c r="Z25" s="6">
        <v>3.7910679830656631</v>
      </c>
      <c r="AA25" s="6">
        <v>3.7447781118412973</v>
      </c>
      <c r="AB25" s="6">
        <v>3.6892142637637071</v>
      </c>
      <c r="AC25" s="6">
        <v>3.6415731369336539</v>
      </c>
      <c r="AD25" s="6">
        <v>3.5986881065809673</v>
      </c>
      <c r="AE25" s="6">
        <v>3.5505962217625586</v>
      </c>
      <c r="AF25" s="6">
        <v>3.5042360171196547</v>
      </c>
      <c r="AG25" s="6">
        <v>3.4490573909040561</v>
      </c>
      <c r="AH25" s="6">
        <v>3.3935687205633465</v>
      </c>
      <c r="AI25" s="6">
        <v>3.3346329686491885</v>
      </c>
      <c r="AJ25" s="6">
        <v>3.2737893938208305</v>
      </c>
      <c r="AK25" s="6">
        <v>3.2087377184179555</v>
      </c>
      <c r="AL25" s="6">
        <v>3.1437643870504304</v>
      </c>
      <c r="AM25" s="6">
        <v>3.0829415210106359</v>
      </c>
      <c r="AN25" s="6">
        <v>3.0202962442698307</v>
      </c>
      <c r="AO25" s="6">
        <v>2.9569710888948935</v>
      </c>
      <c r="AP25" s="6">
        <v>2.8914440270473327</v>
      </c>
      <c r="AQ25" s="6">
        <v>2.8240869774853441</v>
      </c>
      <c r="AR25" s="6">
        <v>2.7697021983824475</v>
      </c>
      <c r="AS25" s="6">
        <v>2.7213765680527078</v>
      </c>
      <c r="AT25" s="6">
        <v>2.6770032907866348</v>
      </c>
      <c r="AU25" s="6">
        <v>2.6359011308135698</v>
      </c>
      <c r="AV25" s="6">
        <v>2.5996559844596137</v>
      </c>
      <c r="AW25" s="6">
        <v>2.5637693650096893</v>
      </c>
      <c r="AX25" s="6">
        <v>2.5318774383861453</v>
      </c>
      <c r="AY25" s="6">
        <v>2.5086069981082657</v>
      </c>
      <c r="AZ25" s="6">
        <v>2.4950162316582261</v>
      </c>
      <c r="BA25" s="6">
        <v>2.4862439789981261</v>
      </c>
      <c r="BB25" s="6">
        <v>2.482300498432763</v>
      </c>
      <c r="BC25" s="6">
        <v>2.4743211522595905</v>
      </c>
      <c r="BD25" s="6">
        <v>2.4687690572020977</v>
      </c>
      <c r="BE25" s="6">
        <v>2.4568739103998629</v>
      </c>
      <c r="BF25" s="6">
        <v>2.4466508951663024</v>
      </c>
      <c r="BG25" s="6">
        <v>2.4391565364687127</v>
      </c>
      <c r="BH25" s="6">
        <v>2.4330773993808048</v>
      </c>
      <c r="BI25" s="6">
        <v>2.4324620321699815</v>
      </c>
      <c r="BJ25" s="6">
        <v>2.4362392170077949</v>
      </c>
      <c r="BK25" s="6">
        <v>2.4447572028590376</v>
      </c>
      <c r="BL25" s="6">
        <v>2.4564906259742876</v>
      </c>
      <c r="BM25" s="6">
        <v>2.4649709786850207</v>
      </c>
      <c r="BN25" s="6">
        <v>2.4736866579375665</v>
      </c>
      <c r="BO25" s="6">
        <v>2.4812763816149457</v>
      </c>
      <c r="BP25" s="6">
        <v>2.4870620228519353</v>
      </c>
      <c r="BQ25" s="6">
        <v>2.4877571626909001</v>
      </c>
      <c r="BR25" s="6">
        <v>2.4862882298648392</v>
      </c>
      <c r="BS25" s="6">
        <v>2.48539002042294</v>
      </c>
      <c r="BT25" s="6">
        <v>2.4854659658772404</v>
      </c>
      <c r="BU25" s="6">
        <v>2.4900676963648438</v>
      </c>
      <c r="BV25" s="6">
        <v>2.4941463368166361</v>
      </c>
      <c r="BW25" s="6">
        <v>2.4962283805171355</v>
      </c>
      <c r="BX25" s="6">
        <v>2.4955719391575699</v>
      </c>
      <c r="BY25" s="6">
        <v>2.4992547838637749</v>
      </c>
      <c r="BZ25" s="6">
        <v>2.5031741449756981</v>
      </c>
      <c r="CA25" s="6">
        <v>2.5050504578255799</v>
      </c>
      <c r="CB25" s="6">
        <v>2.5091649931740139</v>
      </c>
      <c r="CC25" s="6">
        <v>2.5151691121987025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0.48437328093865889</v>
      </c>
      <c r="C27" s="6">
        <v>0.48636318764994724</v>
      </c>
      <c r="D27" s="6">
        <v>0.48777364588175398</v>
      </c>
      <c r="E27" s="6">
        <v>0.48860376974762609</v>
      </c>
      <c r="F27" s="6">
        <v>0.48957646848434067</v>
      </c>
      <c r="G27" s="6">
        <v>0.49271134128767591</v>
      </c>
      <c r="H27" s="6">
        <v>0.49609724421709661</v>
      </c>
      <c r="I27" s="6">
        <v>0.50022819873291691</v>
      </c>
      <c r="J27" s="6">
        <v>0.50427817544170195</v>
      </c>
      <c r="K27" s="6">
        <v>0.50835084516512818</v>
      </c>
      <c r="L27" s="6">
        <v>0.51189350339204598</v>
      </c>
      <c r="M27" s="6">
        <v>0.51464492647612969</v>
      </c>
      <c r="N27" s="6">
        <v>0.51671262477044011</v>
      </c>
      <c r="O27" s="6">
        <v>0.51891792080335508</v>
      </c>
      <c r="P27" s="6">
        <v>0.52155702288721328</v>
      </c>
      <c r="Q27" s="6">
        <v>0.52037396308296324</v>
      </c>
      <c r="R27" s="6">
        <v>0.51660753545974292</v>
      </c>
      <c r="S27" s="6">
        <v>0.51378272645200118</v>
      </c>
      <c r="T27" s="6">
        <v>0.51618481376122793</v>
      </c>
      <c r="U27" s="6">
        <v>0.52050946705109535</v>
      </c>
      <c r="V27" s="6">
        <v>0.52406748001931136</v>
      </c>
      <c r="W27" s="6">
        <v>0.53108659958742055</v>
      </c>
      <c r="X27" s="6">
        <v>0.53578914835598035</v>
      </c>
      <c r="Y27" s="6">
        <v>0.54047795829505552</v>
      </c>
      <c r="Z27" s="6">
        <v>0.54580021680080693</v>
      </c>
      <c r="AA27" s="6">
        <v>0.5492739351309105</v>
      </c>
      <c r="AB27" s="6">
        <v>0.55458175444210889</v>
      </c>
      <c r="AC27" s="6">
        <v>0.56005427346529235</v>
      </c>
      <c r="AD27" s="6">
        <v>0.56452500330950495</v>
      </c>
      <c r="AE27" s="6">
        <v>0.56866177568898002</v>
      </c>
      <c r="AF27" s="6">
        <v>0.57324825033418847</v>
      </c>
      <c r="AG27" s="6">
        <v>0.57764353926989676</v>
      </c>
      <c r="AH27" s="6">
        <v>0.58306220645005213</v>
      </c>
      <c r="AI27" s="6">
        <v>0.58821837668770927</v>
      </c>
      <c r="AJ27" s="6">
        <v>0.5943514218598358</v>
      </c>
      <c r="AK27" s="6">
        <v>0.60067786007994906</v>
      </c>
      <c r="AL27" s="6">
        <v>0.60772307242590662</v>
      </c>
      <c r="AM27" s="6">
        <v>0.61619927561803123</v>
      </c>
      <c r="AN27" s="6">
        <v>0.62593553501797072</v>
      </c>
      <c r="AO27" s="6">
        <v>0.63671774791026614</v>
      </c>
      <c r="AP27" s="6">
        <v>0.6465354925193757</v>
      </c>
      <c r="AQ27" s="6">
        <v>0.65630863726608069</v>
      </c>
      <c r="AR27" s="6">
        <v>0.6663675090081792</v>
      </c>
      <c r="AS27" s="6">
        <v>0.6760440366292142</v>
      </c>
      <c r="AT27" s="6">
        <v>0.68494800331707417</v>
      </c>
      <c r="AU27" s="6">
        <v>0.69374019345739413</v>
      </c>
      <c r="AV27" s="6">
        <v>0.70184337587647383</v>
      </c>
      <c r="AW27" s="6">
        <v>0.70835905159288615</v>
      </c>
      <c r="AX27" s="6">
        <v>0.71298910996075726</v>
      </c>
      <c r="AY27" s="6">
        <v>0.71651768347863121</v>
      </c>
      <c r="AZ27" s="6">
        <v>0.7188628766636872</v>
      </c>
      <c r="BA27" s="6">
        <v>0.72182409628011424</v>
      </c>
      <c r="BB27" s="6">
        <v>0.72402100108129597</v>
      </c>
      <c r="BC27" s="6">
        <v>0.72715056483568963</v>
      </c>
      <c r="BD27" s="6">
        <v>0.72949834557877502</v>
      </c>
      <c r="BE27" s="6">
        <v>0.73084238679443603</v>
      </c>
      <c r="BF27" s="6">
        <v>0.73201692383272676</v>
      </c>
      <c r="BG27" s="6">
        <v>0.73199586114046356</v>
      </c>
      <c r="BH27" s="6">
        <v>0.73092351506907072</v>
      </c>
      <c r="BI27" s="6">
        <v>0.72875575124919612</v>
      </c>
      <c r="BJ27" s="6">
        <v>0.72593752491257835</v>
      </c>
      <c r="BK27" s="6">
        <v>0.72375312404515857</v>
      </c>
      <c r="BL27" s="6">
        <v>0.72148956985391555</v>
      </c>
      <c r="BM27" s="6">
        <v>0.71950311353997176</v>
      </c>
      <c r="BN27" s="6">
        <v>0.71789326384867791</v>
      </c>
      <c r="BO27" s="6">
        <v>0.717446734077408</v>
      </c>
      <c r="BP27" s="6">
        <v>0.7176026584790719</v>
      </c>
      <c r="BQ27" s="6">
        <v>0.7177881639842344</v>
      </c>
      <c r="BR27" s="6">
        <v>0.71794991128857621</v>
      </c>
      <c r="BS27" s="6">
        <v>0.71737864316334266</v>
      </c>
      <c r="BT27" s="6">
        <v>0.71701204900921789</v>
      </c>
      <c r="BU27" s="6">
        <v>0.71718640770512421</v>
      </c>
      <c r="BV27" s="6">
        <v>0.71795721282346092</v>
      </c>
      <c r="BW27" s="6">
        <v>0.71786843173443726</v>
      </c>
      <c r="BX27" s="6">
        <v>0.71772184544052031</v>
      </c>
      <c r="BY27" s="6">
        <v>0.71792015044013302</v>
      </c>
      <c r="BZ27" s="6">
        <v>0.71763960668654836</v>
      </c>
      <c r="CA27" s="6">
        <v>0.71687014630504653</v>
      </c>
      <c r="CB27" s="6">
        <v>0.71642224941156019</v>
      </c>
      <c r="CC27" s="6">
        <v>0.71735778903352265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0.22640211504972568</v>
      </c>
      <c r="C28" s="6">
        <v>0.22871955162511493</v>
      </c>
      <c r="D28" s="6">
        <v>0.23063284414635765</v>
      </c>
      <c r="E28" s="6">
        <v>0.23287194286908014</v>
      </c>
      <c r="F28" s="6">
        <v>0.23589359773833929</v>
      </c>
      <c r="G28" s="6">
        <v>0.24035402529856392</v>
      </c>
      <c r="H28" s="6">
        <v>0.24503541634916742</v>
      </c>
      <c r="I28" s="6">
        <v>0.24941845238161017</v>
      </c>
      <c r="J28" s="6">
        <v>0.25359169810485788</v>
      </c>
      <c r="K28" s="6">
        <v>0.25752528738051428</v>
      </c>
      <c r="L28" s="6">
        <v>0.26085548963760152</v>
      </c>
      <c r="M28" s="6">
        <v>0.26423929282316588</v>
      </c>
      <c r="N28" s="6">
        <v>0.26736103808120582</v>
      </c>
      <c r="O28" s="6">
        <v>0.27045788013582378</v>
      </c>
      <c r="P28" s="6">
        <v>0.2733610212863542</v>
      </c>
      <c r="Q28" s="6">
        <v>0.27302719045133589</v>
      </c>
      <c r="R28" s="6">
        <v>0.27046263345195731</v>
      </c>
      <c r="S28" s="6">
        <v>0.26943704053995959</v>
      </c>
      <c r="T28" s="6">
        <v>0.27101037002246925</v>
      </c>
      <c r="U28" s="6">
        <v>0.27378015379977155</v>
      </c>
      <c r="V28" s="6">
        <v>0.27587686287903224</v>
      </c>
      <c r="W28" s="6">
        <v>0.28142655664547633</v>
      </c>
      <c r="X28" s="6">
        <v>0.28570242182523081</v>
      </c>
      <c r="Y28" s="6">
        <v>0.28964213952825002</v>
      </c>
      <c r="Z28" s="6">
        <v>0.29417421074879985</v>
      </c>
      <c r="AA28" s="6">
        <v>0.29723902566106553</v>
      </c>
      <c r="AB28" s="6">
        <v>0.30130387755250476</v>
      </c>
      <c r="AC28" s="6">
        <v>0.30535872728931196</v>
      </c>
      <c r="AD28" s="6">
        <v>0.30901260921366164</v>
      </c>
      <c r="AE28" s="6">
        <v>0.31318727795635254</v>
      </c>
      <c r="AF28" s="6">
        <v>0.31763805148818069</v>
      </c>
      <c r="AG28" s="6">
        <v>0.3224184696125677</v>
      </c>
      <c r="AH28" s="6">
        <v>0.32784724229620382</v>
      </c>
      <c r="AI28" s="6">
        <v>0.33362195311668424</v>
      </c>
      <c r="AJ28" s="6">
        <v>0.3399445102925942</v>
      </c>
      <c r="AK28" s="6">
        <v>0.3461757427893043</v>
      </c>
      <c r="AL28" s="6">
        <v>0.35293077526106587</v>
      </c>
      <c r="AM28" s="6">
        <v>0.36028030165875491</v>
      </c>
      <c r="AN28" s="6">
        <v>0.36818110585437253</v>
      </c>
      <c r="AO28" s="6">
        <v>0.37662514904681865</v>
      </c>
      <c r="AP28" s="6">
        <v>0.3838913627422279</v>
      </c>
      <c r="AQ28" s="6">
        <v>0.39070296346638073</v>
      </c>
      <c r="AR28" s="6">
        <v>0.39723368364283457</v>
      </c>
      <c r="AS28" s="6">
        <v>0.40335805561534999</v>
      </c>
      <c r="AT28" s="6">
        <v>0.40892004512044999</v>
      </c>
      <c r="AU28" s="6">
        <v>0.41453330901980417</v>
      </c>
      <c r="AV28" s="6">
        <v>0.41967647713134543</v>
      </c>
      <c r="AW28" s="6">
        <v>0.42358796467751358</v>
      </c>
      <c r="AX28" s="6">
        <v>0.42601517358470037</v>
      </c>
      <c r="AY28" s="6">
        <v>0.42765784506021431</v>
      </c>
      <c r="AZ28" s="6">
        <v>0.42849869190614376</v>
      </c>
      <c r="BA28" s="6">
        <v>0.43003401509362543</v>
      </c>
      <c r="BB28" s="6">
        <v>0.43116120642610367</v>
      </c>
      <c r="BC28" s="6">
        <v>0.43330749646851208</v>
      </c>
      <c r="BD28" s="6">
        <v>0.4351344778557813</v>
      </c>
      <c r="BE28" s="6">
        <v>0.43648730067884611</v>
      </c>
      <c r="BF28" s="6">
        <v>0.43774074853871525</v>
      </c>
      <c r="BG28" s="6">
        <v>0.43804894321253002</v>
      </c>
      <c r="BH28" s="6">
        <v>0.43756786749877691</v>
      </c>
      <c r="BI28" s="6">
        <v>0.43624202246079258</v>
      </c>
      <c r="BJ28" s="6">
        <v>0.43440844129194051</v>
      </c>
      <c r="BK28" s="6">
        <v>0.43310919859917424</v>
      </c>
      <c r="BL28" s="6">
        <v>0.43173633089599478</v>
      </c>
      <c r="BM28" s="6">
        <v>0.43053053324826285</v>
      </c>
      <c r="BN28" s="6">
        <v>0.42953676896352055</v>
      </c>
      <c r="BO28" s="6">
        <v>0.42937489848503635</v>
      </c>
      <c r="BP28" s="6">
        <v>0.4295528895450198</v>
      </c>
      <c r="BQ28" s="6">
        <v>0.42958841822483607</v>
      </c>
      <c r="BR28" s="6">
        <v>0.42945732163684924</v>
      </c>
      <c r="BS28" s="6">
        <v>0.42855967762979996</v>
      </c>
      <c r="BT28" s="6">
        <v>0.42768147396597062</v>
      </c>
      <c r="BU28" s="6">
        <v>0.42713192532521688</v>
      </c>
      <c r="BV28" s="6">
        <v>0.42699545325588689</v>
      </c>
      <c r="BW28" s="6">
        <v>0.42612788257816064</v>
      </c>
      <c r="BX28" s="6">
        <v>0.42521835827117743</v>
      </c>
      <c r="BY28" s="6">
        <v>0.42463917184325961</v>
      </c>
      <c r="BZ28" s="6">
        <v>0.42371450906301544</v>
      </c>
      <c r="CA28" s="6">
        <v>0.4224947423046459</v>
      </c>
      <c r="CB28" s="6">
        <v>0.42164625504102099</v>
      </c>
      <c r="CC28" s="6">
        <v>0.42206909360400013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4.4169198674684012</v>
      </c>
      <c r="C29" s="7">
        <v>4.3721666682831728</v>
      </c>
      <c r="D29" s="7">
        <v>4.3358958855201406</v>
      </c>
      <c r="E29" s="7">
        <v>4.29420559505615</v>
      </c>
      <c r="F29" s="7">
        <v>4.2391994084944686</v>
      </c>
      <c r="G29" s="7">
        <v>4.1605294471678436</v>
      </c>
      <c r="H29" s="7">
        <v>4.0810427116994088</v>
      </c>
      <c r="I29" s="7">
        <v>4.0093264570096849</v>
      </c>
      <c r="J29" s="7">
        <v>3.9433467557226933</v>
      </c>
      <c r="K29" s="7">
        <v>3.8831138105766665</v>
      </c>
      <c r="L29" s="7">
        <v>3.833540177319132</v>
      </c>
      <c r="M29" s="7">
        <v>3.784448517538304</v>
      </c>
      <c r="N29" s="7">
        <v>3.7402607619150143</v>
      </c>
      <c r="O29" s="7">
        <v>3.6974334025608737</v>
      </c>
      <c r="P29" s="7">
        <v>3.658166022698857</v>
      </c>
      <c r="Q29" s="7">
        <v>3.6626388688500939</v>
      </c>
      <c r="R29" s="7">
        <v>3.6973684210526314</v>
      </c>
      <c r="S29" s="7">
        <v>3.7114421907098265</v>
      </c>
      <c r="T29" s="7">
        <v>3.6898957036850315</v>
      </c>
      <c r="U29" s="7">
        <v>3.6525657032516228</v>
      </c>
      <c r="V29" s="7">
        <v>3.6248056091549969</v>
      </c>
      <c r="W29" s="7">
        <v>3.5533249310929023</v>
      </c>
      <c r="X29" s="7">
        <v>3.5001453386759094</v>
      </c>
      <c r="Y29" s="7">
        <v>3.4525362974763749</v>
      </c>
      <c r="Z29" s="7">
        <v>3.3993462494709172</v>
      </c>
      <c r="AA29" s="7">
        <v>3.3642957810670389</v>
      </c>
      <c r="AB29" s="7">
        <v>3.3189084990309876</v>
      </c>
      <c r="AC29" s="7">
        <v>3.2748368087496988</v>
      </c>
      <c r="AD29" s="7">
        <v>3.2361139001566328</v>
      </c>
      <c r="AE29" s="7">
        <v>3.1929777177582714</v>
      </c>
      <c r="AF29" s="7">
        <v>3.1482374209099127</v>
      </c>
      <c r="AG29" s="7">
        <v>3.1015592909477063</v>
      </c>
      <c r="AH29" s="7">
        <v>3.0502010417904288</v>
      </c>
      <c r="AI29" s="7">
        <v>2.9974046691413321</v>
      </c>
      <c r="AJ29" s="7">
        <v>2.9416565637117906</v>
      </c>
      <c r="AK29" s="7">
        <v>2.8887061581568934</v>
      </c>
      <c r="AL29" s="7">
        <v>2.833416834392783</v>
      </c>
      <c r="AM29" s="7">
        <v>2.7756166390333643</v>
      </c>
      <c r="AN29" s="7">
        <v>2.7160546375118231</v>
      </c>
      <c r="AO29" s="7">
        <v>2.6551599183720178</v>
      </c>
      <c r="AP29" s="7">
        <v>2.604903618713275</v>
      </c>
      <c r="AQ29" s="7">
        <v>2.5594891605833654</v>
      </c>
      <c r="AR29" s="7">
        <v>2.5174098803240761</v>
      </c>
      <c r="AS29" s="7">
        <v>2.4791868814282942</v>
      </c>
      <c r="AT29" s="7">
        <v>2.4454658360057739</v>
      </c>
      <c r="AU29" s="7">
        <v>2.412351379831398</v>
      </c>
      <c r="AV29" s="7">
        <v>2.382787824648632</v>
      </c>
      <c r="AW29" s="7">
        <v>2.3607847327799338</v>
      </c>
      <c r="AX29" s="7">
        <v>2.3473342312798628</v>
      </c>
      <c r="AY29" s="7">
        <v>2.3383179136096515</v>
      </c>
      <c r="AZ29" s="7">
        <v>2.3337294112884597</v>
      </c>
      <c r="BA29" s="7">
        <v>2.3253974450888113</v>
      </c>
      <c r="BB29" s="7">
        <v>2.3193181230032325</v>
      </c>
      <c r="BC29" s="7">
        <v>2.3078299086678018</v>
      </c>
      <c r="BD29" s="7">
        <v>2.2981401173442175</v>
      </c>
      <c r="BE29" s="7">
        <v>2.2910173983177784</v>
      </c>
      <c r="BF29" s="7">
        <v>2.2844571891884464</v>
      </c>
      <c r="BG29" s="7">
        <v>2.2828499314854547</v>
      </c>
      <c r="BH29" s="7">
        <v>2.2853597676543176</v>
      </c>
      <c r="BI29" s="7">
        <v>2.292305528841792</v>
      </c>
      <c r="BJ29" s="7">
        <v>2.3019810504279739</v>
      </c>
      <c r="BK29" s="7">
        <v>2.308886542318537</v>
      </c>
      <c r="BL29" s="7">
        <v>2.3162285136501515</v>
      </c>
      <c r="BM29" s="7">
        <v>2.3227156328616441</v>
      </c>
      <c r="BN29" s="7">
        <v>2.3280894029468464</v>
      </c>
      <c r="BO29" s="7">
        <v>2.3289670717321869</v>
      </c>
      <c r="BP29" s="7">
        <v>2.3280020326698181</v>
      </c>
      <c r="BQ29" s="7">
        <v>2.327809497593635</v>
      </c>
      <c r="BR29" s="7">
        <v>2.3285200871382603</v>
      </c>
      <c r="BS29" s="7">
        <v>2.3333973124364347</v>
      </c>
      <c r="BT29" s="7">
        <v>2.3381887242550214</v>
      </c>
      <c r="BU29" s="7">
        <v>2.3411970417303816</v>
      </c>
      <c r="BV29" s="7">
        <v>2.3419453120048259</v>
      </c>
      <c r="BW29" s="7">
        <v>2.3467133714644439</v>
      </c>
      <c r="BX29" s="7">
        <v>2.3517328933438546</v>
      </c>
      <c r="BY29" s="7">
        <v>2.3549405384793709</v>
      </c>
      <c r="BZ29" s="7">
        <v>2.3600796730122795</v>
      </c>
      <c r="CA29" s="7">
        <v>2.3668933595366157</v>
      </c>
      <c r="CB29" s="7">
        <v>2.3716563067842551</v>
      </c>
      <c r="CC29" s="7">
        <v>2.3692803267377704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D351-A2C9-4D03-BF46-64BF557AFE1C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6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1.4983410269073461</v>
      </c>
      <c r="C5" s="6">
        <v>1.4840911408250359</v>
      </c>
      <c r="D5" s="6">
        <v>1.4700623450917267</v>
      </c>
      <c r="E5" s="6">
        <v>1.4507453626692004</v>
      </c>
      <c r="F5" s="6">
        <v>1.4382233813651328</v>
      </c>
      <c r="G5" s="6">
        <v>1.4539840905758517</v>
      </c>
      <c r="H5" s="6">
        <v>1.4646641508148852</v>
      </c>
      <c r="I5" s="6">
        <v>1.4467973563676371</v>
      </c>
      <c r="J5" s="6">
        <v>1.4902511470135882</v>
      </c>
      <c r="K5" s="6">
        <v>1.4985980749781251</v>
      </c>
      <c r="L5" s="6">
        <v>1.5045571876781765</v>
      </c>
      <c r="M5" s="6">
        <v>1.5196340794827528</v>
      </c>
      <c r="N5" s="6">
        <v>1.5479731910965764</v>
      </c>
      <c r="O5" s="6">
        <v>1.6120893129789877</v>
      </c>
      <c r="P5" s="6">
        <v>1.6690803996125125</v>
      </c>
      <c r="Q5" s="6">
        <v>1.713714393565918</v>
      </c>
      <c r="R5" s="6">
        <v>1.7239892613008874</v>
      </c>
      <c r="S5" s="6">
        <v>1.761402567667282</v>
      </c>
      <c r="T5" s="6">
        <v>1.7350606952619099</v>
      </c>
      <c r="U5" s="6">
        <v>1.766468686066645</v>
      </c>
      <c r="V5" s="6">
        <v>1.7002815323923088</v>
      </c>
      <c r="W5" s="6">
        <v>1.6921676127262868</v>
      </c>
      <c r="X5" s="6">
        <v>1.7349966992561789</v>
      </c>
      <c r="Y5" s="6">
        <v>1.7108574666785157</v>
      </c>
      <c r="Z5" s="6">
        <v>1.6628185748049857</v>
      </c>
      <c r="AA5" s="6">
        <v>1.6833097913793036</v>
      </c>
      <c r="AB5" s="6">
        <v>1.6487444890189771</v>
      </c>
      <c r="AC5" s="6">
        <v>1.6277761643146658</v>
      </c>
      <c r="AD5" s="6">
        <v>1.6373831806268302</v>
      </c>
      <c r="AE5" s="6">
        <v>1.6472602249641983</v>
      </c>
      <c r="AF5" s="6">
        <v>1.6575211256681672</v>
      </c>
      <c r="AG5" s="6">
        <v>1.6690421219750349</v>
      </c>
      <c r="AH5" s="6">
        <v>1.6797819901829829</v>
      </c>
      <c r="AI5" s="6">
        <v>1.6908126131078396</v>
      </c>
      <c r="AJ5" s="6">
        <v>1.7029858528402388</v>
      </c>
      <c r="AK5" s="6">
        <v>1.7162068474516752</v>
      </c>
      <c r="AL5" s="6">
        <v>1.7297257497329923</v>
      </c>
      <c r="AM5" s="6">
        <v>1.7450833392678131</v>
      </c>
      <c r="AN5" s="6">
        <v>1.7617777383584956</v>
      </c>
      <c r="AO5" s="6">
        <v>1.779926116672145</v>
      </c>
      <c r="AP5" s="6">
        <v>1.7813605646173609</v>
      </c>
      <c r="AQ5" s="6">
        <v>1.7830585469055984</v>
      </c>
      <c r="AR5" s="6">
        <v>1.7839362553330596</v>
      </c>
      <c r="AS5" s="6">
        <v>1.785568377823233</v>
      </c>
      <c r="AT5" s="6">
        <v>1.7863110030009497</v>
      </c>
      <c r="AU5" s="6">
        <v>1.7868299607248297</v>
      </c>
      <c r="AV5" s="6">
        <v>1.7851542956478013</v>
      </c>
      <c r="AW5" s="6">
        <v>1.7838407576023074</v>
      </c>
      <c r="AX5" s="6">
        <v>1.7821136573997112</v>
      </c>
      <c r="AY5" s="6">
        <v>1.7798844916643084</v>
      </c>
      <c r="AZ5" s="6">
        <v>1.7777676136181744</v>
      </c>
      <c r="BA5" s="6">
        <v>1.7754909381309536</v>
      </c>
      <c r="BB5" s="6">
        <v>1.7743215041819289</v>
      </c>
      <c r="BC5" s="6">
        <v>1.7731231251301105</v>
      </c>
      <c r="BD5" s="6">
        <v>1.7726407299576894</v>
      </c>
      <c r="BE5" s="6">
        <v>1.7730683124128712</v>
      </c>
      <c r="BF5" s="6">
        <v>1.7737541821840084</v>
      </c>
      <c r="BG5" s="6">
        <v>1.7746790113800244</v>
      </c>
      <c r="BH5" s="6">
        <v>1.7760686746528014</v>
      </c>
      <c r="BI5" s="6">
        <v>1.7777324593969082</v>
      </c>
      <c r="BJ5" s="6">
        <v>1.7789392762935234</v>
      </c>
      <c r="BK5" s="6">
        <v>1.7806035863573735</v>
      </c>
      <c r="BL5" s="6">
        <v>1.7814593424867604</v>
      </c>
      <c r="BM5" s="6">
        <v>1.7824749507011473</v>
      </c>
      <c r="BN5" s="6">
        <v>1.7829438811415896</v>
      </c>
      <c r="BO5" s="6">
        <v>1.7832266972662341</v>
      </c>
      <c r="BP5" s="6">
        <v>1.7835189590647516</v>
      </c>
      <c r="BQ5" s="6">
        <v>1.7833017693203996</v>
      </c>
      <c r="BR5" s="6">
        <v>1.7828522682765284</v>
      </c>
      <c r="BS5" s="6">
        <v>1.782326162207259</v>
      </c>
      <c r="BT5" s="6">
        <v>1.7816491709789506</v>
      </c>
      <c r="BU5" s="6">
        <v>1.7812635880960461</v>
      </c>
      <c r="BV5" s="6">
        <v>1.7804849158835816</v>
      </c>
      <c r="BW5" s="6">
        <v>1.7795644158997839</v>
      </c>
      <c r="BX5" s="6">
        <v>1.7785606871818596</v>
      </c>
      <c r="BY5" s="6">
        <v>1.7777534590988417</v>
      </c>
      <c r="BZ5" s="6">
        <v>1.776793075751026</v>
      </c>
      <c r="CA5" s="6">
        <v>1.7759810604530391</v>
      </c>
      <c r="CB5" s="6">
        <v>1.774747634838939</v>
      </c>
      <c r="CC5" s="6">
        <v>1.7738351018542309</v>
      </c>
    </row>
    <row r="6" spans="1:82" x14ac:dyDescent="0.25">
      <c r="A6" s="2" t="str">
        <f>"Levensverwachting bij de geboorte - Mannen"</f>
        <v>Levensverwachting bij de geboorte - Mannen</v>
      </c>
      <c r="B6" s="6">
        <v>74.305929041753814</v>
      </c>
      <c r="C6" s="6">
        <v>74.49891653193545</v>
      </c>
      <c r="D6" s="6">
        <v>74.599500591381442</v>
      </c>
      <c r="E6" s="6">
        <v>74.537628032063566</v>
      </c>
      <c r="F6" s="6">
        <v>75.003504281934568</v>
      </c>
      <c r="G6" s="6">
        <v>75.558119581465505</v>
      </c>
      <c r="H6" s="6">
        <v>75.530185124095084</v>
      </c>
      <c r="I6" s="6">
        <v>75.840235557551196</v>
      </c>
      <c r="J6" s="6">
        <v>75.647748913289249</v>
      </c>
      <c r="K6" s="6">
        <v>75.938247426380954</v>
      </c>
      <c r="L6" s="6">
        <v>76.356711174553169</v>
      </c>
      <c r="M6" s="6">
        <v>76.807317678490335</v>
      </c>
      <c r="N6" s="6">
        <v>76.749350980080962</v>
      </c>
      <c r="O6" s="6">
        <v>77.573260269783233</v>
      </c>
      <c r="P6" s="6">
        <v>77.465364296045777</v>
      </c>
      <c r="Q6" s="6">
        <v>78.301356334834153</v>
      </c>
      <c r="R6" s="6">
        <v>78.351966766481411</v>
      </c>
      <c r="S6" s="6">
        <v>78.63254154030426</v>
      </c>
      <c r="T6" s="6">
        <v>78.594322251077315</v>
      </c>
      <c r="U6" s="6">
        <v>78.914884497361129</v>
      </c>
      <c r="V6" s="6">
        <v>79.304821294157605</v>
      </c>
      <c r="W6" s="6">
        <v>79.213038355761483</v>
      </c>
      <c r="X6" s="6">
        <v>79.31605506808144</v>
      </c>
      <c r="Y6" s="6">
        <v>79.865243207587767</v>
      </c>
      <c r="Z6" s="6">
        <v>79.722648625334699</v>
      </c>
      <c r="AA6" s="6">
        <v>80.199539544083038</v>
      </c>
      <c r="AB6" s="6">
        <v>80.414334957519557</v>
      </c>
      <c r="AC6" s="6">
        <v>80.459785838497851</v>
      </c>
      <c r="AD6" s="6">
        <v>80.685517054556726</v>
      </c>
      <c r="AE6" s="6">
        <v>80.86446885235776</v>
      </c>
      <c r="AF6" s="6">
        <v>81.061819587847168</v>
      </c>
      <c r="AG6" s="6">
        <v>81.306596783719058</v>
      </c>
      <c r="AH6" s="6">
        <v>81.526521369542095</v>
      </c>
      <c r="AI6" s="6">
        <v>81.742629779851114</v>
      </c>
      <c r="AJ6" s="6">
        <v>81.959018607861253</v>
      </c>
      <c r="AK6" s="6">
        <v>82.18231940832041</v>
      </c>
      <c r="AL6" s="6">
        <v>82.360273896341852</v>
      </c>
      <c r="AM6" s="6">
        <v>82.581320579371663</v>
      </c>
      <c r="AN6" s="6">
        <v>82.794276779096279</v>
      </c>
      <c r="AO6" s="6">
        <v>82.984267825382915</v>
      </c>
      <c r="AP6" s="6">
        <v>83.188240360576287</v>
      </c>
      <c r="AQ6" s="6">
        <v>83.396366381885258</v>
      </c>
      <c r="AR6" s="6">
        <v>83.588073036760917</v>
      </c>
      <c r="AS6" s="6">
        <v>83.76249422859955</v>
      </c>
      <c r="AT6" s="6">
        <v>83.932908805344468</v>
      </c>
      <c r="AU6" s="6">
        <v>84.125414753965998</v>
      </c>
      <c r="AV6" s="6">
        <v>84.311725839549652</v>
      </c>
      <c r="AW6" s="6">
        <v>84.495407619469802</v>
      </c>
      <c r="AX6" s="6">
        <v>84.66784444122051</v>
      </c>
      <c r="AY6" s="6">
        <v>84.831440533142356</v>
      </c>
      <c r="AZ6" s="6">
        <v>85.007433846474456</v>
      </c>
      <c r="BA6" s="6">
        <v>85.190486494493115</v>
      </c>
      <c r="BB6" s="6">
        <v>85.358927932675655</v>
      </c>
      <c r="BC6" s="6">
        <v>85.527177295727242</v>
      </c>
      <c r="BD6" s="6">
        <v>85.66824633389875</v>
      </c>
      <c r="BE6" s="6">
        <v>85.830759908634334</v>
      </c>
      <c r="BF6" s="6">
        <v>85.98668624617342</v>
      </c>
      <c r="BG6" s="6">
        <v>86.140671737390491</v>
      </c>
      <c r="BH6" s="6">
        <v>86.319044797909072</v>
      </c>
      <c r="BI6" s="6">
        <v>86.456655537956706</v>
      </c>
      <c r="BJ6" s="6">
        <v>86.619644244147665</v>
      </c>
      <c r="BK6" s="6">
        <v>86.763788938950356</v>
      </c>
      <c r="BL6" s="6">
        <v>86.930258248590803</v>
      </c>
      <c r="BM6" s="6">
        <v>87.073872793421572</v>
      </c>
      <c r="BN6" s="6">
        <v>87.222315360328977</v>
      </c>
      <c r="BO6" s="6">
        <v>87.374986940994972</v>
      </c>
      <c r="BP6" s="6">
        <v>87.517748842850636</v>
      </c>
      <c r="BQ6" s="6">
        <v>87.672631654891447</v>
      </c>
      <c r="BR6" s="6">
        <v>87.792896251417559</v>
      </c>
      <c r="BS6" s="6">
        <v>87.933153303032896</v>
      </c>
      <c r="BT6" s="6">
        <v>88.067646739737768</v>
      </c>
      <c r="BU6" s="6">
        <v>88.207054473411944</v>
      </c>
      <c r="BV6" s="6">
        <v>88.333018111830668</v>
      </c>
      <c r="BW6" s="6">
        <v>88.458909959760561</v>
      </c>
      <c r="BX6" s="6">
        <v>88.591881947543683</v>
      </c>
      <c r="BY6" s="6">
        <v>88.714643890829265</v>
      </c>
      <c r="BZ6" s="6">
        <v>88.837649143925901</v>
      </c>
      <c r="CA6" s="6">
        <v>88.966492134542463</v>
      </c>
      <c r="CB6" s="6">
        <v>89.094134659267027</v>
      </c>
      <c r="CC6" s="6">
        <v>89.212544037813146</v>
      </c>
    </row>
    <row r="7" spans="1:82" x14ac:dyDescent="0.25">
      <c r="A7" s="2" t="str">
        <f>"Levensverwachting bij de geboorte - Vrouwen"</f>
        <v>Levensverwachting bij de geboorte - Vrouwen</v>
      </c>
      <c r="B7" s="6">
        <v>80.259514444922488</v>
      </c>
      <c r="C7" s="6">
        <v>80.427490888361504</v>
      </c>
      <c r="D7" s="6">
        <v>80.987649852930431</v>
      </c>
      <c r="E7" s="6">
        <v>80.951635555164756</v>
      </c>
      <c r="F7" s="6">
        <v>81.443600207776129</v>
      </c>
      <c r="G7" s="6">
        <v>81.391480655594435</v>
      </c>
      <c r="H7" s="6">
        <v>81.623944116143122</v>
      </c>
      <c r="I7" s="6">
        <v>81.343655992788044</v>
      </c>
      <c r="J7" s="6">
        <v>81.686484722919033</v>
      </c>
      <c r="K7" s="6">
        <v>81.928091069620805</v>
      </c>
      <c r="L7" s="6">
        <v>82.015475925807579</v>
      </c>
      <c r="M7" s="6">
        <v>82.206343201764156</v>
      </c>
      <c r="N7" s="6">
        <v>82.086263998068304</v>
      </c>
      <c r="O7" s="6">
        <v>82.607587641335485</v>
      </c>
      <c r="P7" s="6">
        <v>83.042045130562244</v>
      </c>
      <c r="Q7" s="6">
        <v>83.334108765720046</v>
      </c>
      <c r="R7" s="6">
        <v>83.318838443495594</v>
      </c>
      <c r="S7" s="6">
        <v>83.382190928156547</v>
      </c>
      <c r="T7" s="6">
        <v>83.73972529205146</v>
      </c>
      <c r="U7" s="6">
        <v>83.783507797514403</v>
      </c>
      <c r="V7" s="6">
        <v>83.830567843579814</v>
      </c>
      <c r="W7" s="6">
        <v>83.847735132048513</v>
      </c>
      <c r="X7" s="6">
        <v>83.979175686903019</v>
      </c>
      <c r="Y7" s="6">
        <v>84.495317962722297</v>
      </c>
      <c r="Z7" s="6">
        <v>84.660971948205571</v>
      </c>
      <c r="AA7" s="6">
        <v>84.848493323620417</v>
      </c>
      <c r="AB7" s="6">
        <v>84.866264454385728</v>
      </c>
      <c r="AC7" s="6">
        <v>84.899071819409158</v>
      </c>
      <c r="AD7" s="6">
        <v>85.069456427235664</v>
      </c>
      <c r="AE7" s="6">
        <v>85.220606853455607</v>
      </c>
      <c r="AF7" s="6">
        <v>85.346093543514456</v>
      </c>
      <c r="AG7" s="6">
        <v>85.512305473880872</v>
      </c>
      <c r="AH7" s="6">
        <v>85.668034681705763</v>
      </c>
      <c r="AI7" s="6">
        <v>85.78309710158932</v>
      </c>
      <c r="AJ7" s="6">
        <v>85.927277817030927</v>
      </c>
      <c r="AK7" s="6">
        <v>86.041066261414755</v>
      </c>
      <c r="AL7" s="6">
        <v>86.176872165384864</v>
      </c>
      <c r="AM7" s="6">
        <v>86.318753453274624</v>
      </c>
      <c r="AN7" s="6">
        <v>86.447315844716996</v>
      </c>
      <c r="AO7" s="6">
        <v>86.596461517797948</v>
      </c>
      <c r="AP7" s="6">
        <v>86.72750922919073</v>
      </c>
      <c r="AQ7" s="6">
        <v>86.866252874677897</v>
      </c>
      <c r="AR7" s="6">
        <v>86.98033047768179</v>
      </c>
      <c r="AS7" s="6">
        <v>87.117587454347131</v>
      </c>
      <c r="AT7" s="6">
        <v>87.212020589604364</v>
      </c>
      <c r="AU7" s="6">
        <v>87.342322032938867</v>
      </c>
      <c r="AV7" s="6">
        <v>87.48855737551601</v>
      </c>
      <c r="AW7" s="6">
        <v>87.59464918681175</v>
      </c>
      <c r="AX7" s="6">
        <v>87.73810754983073</v>
      </c>
      <c r="AY7" s="6">
        <v>87.861627954979014</v>
      </c>
      <c r="AZ7" s="6">
        <v>87.965405288945732</v>
      </c>
      <c r="BA7" s="6">
        <v>88.090914154946219</v>
      </c>
      <c r="BB7" s="6">
        <v>88.207361761154701</v>
      </c>
      <c r="BC7" s="6">
        <v>88.317878133934698</v>
      </c>
      <c r="BD7" s="6">
        <v>88.442400926478285</v>
      </c>
      <c r="BE7" s="6">
        <v>88.563947913946706</v>
      </c>
      <c r="BF7" s="6">
        <v>88.67215115169428</v>
      </c>
      <c r="BG7" s="6">
        <v>88.78139082289384</v>
      </c>
      <c r="BH7" s="6">
        <v>88.900838465903291</v>
      </c>
      <c r="BI7" s="6">
        <v>88.986007420520025</v>
      </c>
      <c r="BJ7" s="6">
        <v>89.116134964883997</v>
      </c>
      <c r="BK7" s="6">
        <v>89.211753425449686</v>
      </c>
      <c r="BL7" s="6">
        <v>89.322396472446115</v>
      </c>
      <c r="BM7" s="6">
        <v>89.423388537010297</v>
      </c>
      <c r="BN7" s="6">
        <v>89.524205446394419</v>
      </c>
      <c r="BO7" s="6">
        <v>89.640797715280385</v>
      </c>
      <c r="BP7" s="6">
        <v>89.72626080425087</v>
      </c>
      <c r="BQ7" s="6">
        <v>89.828840731860922</v>
      </c>
      <c r="BR7" s="6">
        <v>89.934352703805189</v>
      </c>
      <c r="BS7" s="6">
        <v>90.020237016180047</v>
      </c>
      <c r="BT7" s="6">
        <v>90.136890315335293</v>
      </c>
      <c r="BU7" s="6">
        <v>90.238616475059146</v>
      </c>
      <c r="BV7" s="6">
        <v>90.325490339516065</v>
      </c>
      <c r="BW7" s="6">
        <v>90.415311971285007</v>
      </c>
      <c r="BX7" s="6">
        <v>90.513350907629601</v>
      </c>
      <c r="BY7" s="6">
        <v>90.613552407619409</v>
      </c>
      <c r="BZ7" s="6">
        <v>90.71959718978232</v>
      </c>
      <c r="CA7" s="6">
        <v>90.818637576568662</v>
      </c>
      <c r="CB7" s="6">
        <v>90.899264998340811</v>
      </c>
      <c r="CC7" s="6">
        <v>90.985946227977848</v>
      </c>
    </row>
    <row r="8" spans="1:82" x14ac:dyDescent="0.25">
      <c r="A8" s="2" t="str">
        <f>"Levensverwachting op 65 jaar - Mannen"</f>
        <v>Levensverwachting op 65 jaar - Mannen</v>
      </c>
      <c r="B8" s="6">
        <v>14.515755352688345</v>
      </c>
      <c r="C8" s="6">
        <v>14.568765676037529</v>
      </c>
      <c r="D8" s="6">
        <v>14.723728507602004</v>
      </c>
      <c r="E8" s="6">
        <v>14.939725302519108</v>
      </c>
      <c r="F8" s="6">
        <v>15.235667469150897</v>
      </c>
      <c r="G8" s="6">
        <v>15.26674985486251</v>
      </c>
      <c r="H8" s="6">
        <v>15.251366130456759</v>
      </c>
      <c r="I8" s="6">
        <v>15.378762426958033</v>
      </c>
      <c r="J8" s="6">
        <v>15.490612761835109</v>
      </c>
      <c r="K8" s="6">
        <v>15.634325432746152</v>
      </c>
      <c r="L8" s="6">
        <v>15.928085095215252</v>
      </c>
      <c r="M8" s="6">
        <v>16.101105027918223</v>
      </c>
      <c r="N8" s="6">
        <v>16.190602895968979</v>
      </c>
      <c r="O8" s="6">
        <v>16.561702283116716</v>
      </c>
      <c r="P8" s="6">
        <v>16.628464616800017</v>
      </c>
      <c r="Q8" s="6">
        <v>17.176134057667312</v>
      </c>
      <c r="R8" s="6">
        <v>17.417645860768516</v>
      </c>
      <c r="S8" s="6">
        <v>17.269760359730071</v>
      </c>
      <c r="T8" s="6">
        <v>17.478538587350769</v>
      </c>
      <c r="U8" s="6">
        <v>17.569700104027064</v>
      </c>
      <c r="V8" s="6">
        <v>17.939894823468165</v>
      </c>
      <c r="W8" s="6">
        <v>17.847180808958313</v>
      </c>
      <c r="X8" s="6">
        <v>17.786360115661779</v>
      </c>
      <c r="Y8" s="6">
        <v>18.432244907613253</v>
      </c>
      <c r="Z8" s="6">
        <v>18.238906492539769</v>
      </c>
      <c r="AA8" s="6">
        <v>18.486843469333635</v>
      </c>
      <c r="AB8" s="6">
        <v>18.631518939398063</v>
      </c>
      <c r="AC8" s="6">
        <v>18.771323489781992</v>
      </c>
      <c r="AD8" s="6">
        <v>18.923599280094891</v>
      </c>
      <c r="AE8" s="6">
        <v>19.086594435520269</v>
      </c>
      <c r="AF8" s="6">
        <v>19.24973570576573</v>
      </c>
      <c r="AG8" s="6">
        <v>19.394927117375715</v>
      </c>
      <c r="AH8" s="6">
        <v>19.541627409349772</v>
      </c>
      <c r="AI8" s="6">
        <v>19.696546834690551</v>
      </c>
      <c r="AJ8" s="6">
        <v>19.842455532603822</v>
      </c>
      <c r="AK8" s="6">
        <v>19.986122728736319</v>
      </c>
      <c r="AL8" s="6">
        <v>20.141725387241948</v>
      </c>
      <c r="AM8" s="6">
        <v>20.289282671743834</v>
      </c>
      <c r="AN8" s="6">
        <v>20.421435428900708</v>
      </c>
      <c r="AO8" s="6">
        <v>20.570743410483388</v>
      </c>
      <c r="AP8" s="6">
        <v>20.708571106486929</v>
      </c>
      <c r="AQ8" s="6">
        <v>20.834389446623987</v>
      </c>
      <c r="AR8" s="6">
        <v>20.981228504370463</v>
      </c>
      <c r="AS8" s="6">
        <v>21.125160608209058</v>
      </c>
      <c r="AT8" s="6">
        <v>21.267073267106653</v>
      </c>
      <c r="AU8" s="6">
        <v>21.392388803899664</v>
      </c>
      <c r="AV8" s="6">
        <v>21.531137921926046</v>
      </c>
      <c r="AW8" s="6">
        <v>21.660241734339465</v>
      </c>
      <c r="AX8" s="6">
        <v>21.798440504927456</v>
      </c>
      <c r="AY8" s="6">
        <v>21.93005590006274</v>
      </c>
      <c r="AZ8" s="6">
        <v>22.056173414010587</v>
      </c>
      <c r="BA8" s="6">
        <v>22.182959282280535</v>
      </c>
      <c r="BB8" s="6">
        <v>22.311237026207408</v>
      </c>
      <c r="BC8" s="6">
        <v>22.442696806299381</v>
      </c>
      <c r="BD8" s="6">
        <v>22.566036724162714</v>
      </c>
      <c r="BE8" s="6">
        <v>22.699506124524405</v>
      </c>
      <c r="BF8" s="6">
        <v>22.815896571021611</v>
      </c>
      <c r="BG8" s="6">
        <v>22.932605917210239</v>
      </c>
      <c r="BH8" s="6">
        <v>23.054107950466232</v>
      </c>
      <c r="BI8" s="6">
        <v>23.170829162502827</v>
      </c>
      <c r="BJ8" s="6">
        <v>23.279473686542559</v>
      </c>
      <c r="BK8" s="6">
        <v>23.40165471930122</v>
      </c>
      <c r="BL8" s="6">
        <v>23.513822131841408</v>
      </c>
      <c r="BM8" s="6">
        <v>23.623607826190607</v>
      </c>
      <c r="BN8" s="6">
        <v>23.731714666255044</v>
      </c>
      <c r="BO8" s="6">
        <v>23.840545877087592</v>
      </c>
      <c r="BP8" s="6">
        <v>23.953328465455527</v>
      </c>
      <c r="BQ8" s="6">
        <v>24.056109786186283</v>
      </c>
      <c r="BR8" s="6">
        <v>24.168720681186912</v>
      </c>
      <c r="BS8" s="6">
        <v>24.275613868615025</v>
      </c>
      <c r="BT8" s="6">
        <v>24.37768819215438</v>
      </c>
      <c r="BU8" s="6">
        <v>24.485999739354924</v>
      </c>
      <c r="BV8" s="6">
        <v>24.59343536919306</v>
      </c>
      <c r="BW8" s="6">
        <v>24.684809457230472</v>
      </c>
      <c r="BX8" s="6">
        <v>24.783591129342071</v>
      </c>
      <c r="BY8" s="6">
        <v>24.889873882603354</v>
      </c>
      <c r="BZ8" s="6">
        <v>24.987263130625024</v>
      </c>
      <c r="CA8" s="6">
        <v>25.08214837089038</v>
      </c>
      <c r="CB8" s="6">
        <v>25.175561391005516</v>
      </c>
      <c r="CC8" s="6">
        <v>25.27318727994826</v>
      </c>
    </row>
    <row r="9" spans="1:82" x14ac:dyDescent="0.25">
      <c r="A9" s="2" t="str">
        <f>"Levensverwachting op 65 jaar - Vrouwen"</f>
        <v>Levensverwachting op 65 jaar - Vrouwen</v>
      </c>
      <c r="B9" s="6">
        <v>18.531089942009899</v>
      </c>
      <c r="C9" s="6">
        <v>18.716140196024838</v>
      </c>
      <c r="D9" s="6">
        <v>18.897853202542564</v>
      </c>
      <c r="E9" s="6">
        <v>19.05280646840103</v>
      </c>
      <c r="F9" s="6">
        <v>19.314454476723625</v>
      </c>
      <c r="G9" s="6">
        <v>19.34478338269885</v>
      </c>
      <c r="H9" s="6">
        <v>19.491251921067843</v>
      </c>
      <c r="I9" s="6">
        <v>19.433652207181495</v>
      </c>
      <c r="J9" s="6">
        <v>19.511054785611975</v>
      </c>
      <c r="K9" s="6">
        <v>19.664164056089504</v>
      </c>
      <c r="L9" s="6">
        <v>19.89617183172534</v>
      </c>
      <c r="M9" s="6">
        <v>19.775433262517069</v>
      </c>
      <c r="N9" s="6">
        <v>19.66271212669001</v>
      </c>
      <c r="O9" s="6">
        <v>20.186318688476959</v>
      </c>
      <c r="P9" s="6">
        <v>20.307465544091684</v>
      </c>
      <c r="Q9" s="6">
        <v>20.797688700215161</v>
      </c>
      <c r="R9" s="6">
        <v>20.942872326719609</v>
      </c>
      <c r="S9" s="6">
        <v>20.826497714482969</v>
      </c>
      <c r="T9" s="6">
        <v>21.096482421416425</v>
      </c>
      <c r="U9" s="6">
        <v>21.041458311388936</v>
      </c>
      <c r="V9" s="6">
        <v>21.23067456175157</v>
      </c>
      <c r="W9" s="6">
        <v>21.287892173796635</v>
      </c>
      <c r="X9" s="6">
        <v>21.37817332218863</v>
      </c>
      <c r="Y9" s="6">
        <v>21.723062341341247</v>
      </c>
      <c r="Z9" s="6">
        <v>21.771989926421071</v>
      </c>
      <c r="AA9" s="6">
        <v>21.728485462142373</v>
      </c>
      <c r="AB9" s="6">
        <v>21.925725138984561</v>
      </c>
      <c r="AC9" s="6">
        <v>21.985067070772459</v>
      </c>
      <c r="AD9" s="6">
        <v>22.094244197171975</v>
      </c>
      <c r="AE9" s="6">
        <v>22.208504893259274</v>
      </c>
      <c r="AF9" s="6">
        <v>22.334927478959102</v>
      </c>
      <c r="AG9" s="6">
        <v>22.441201819333742</v>
      </c>
      <c r="AH9" s="6">
        <v>22.548589722725112</v>
      </c>
      <c r="AI9" s="6">
        <v>22.669640174150487</v>
      </c>
      <c r="AJ9" s="6">
        <v>22.77610677090297</v>
      </c>
      <c r="AK9" s="6">
        <v>22.886415317278917</v>
      </c>
      <c r="AL9" s="6">
        <v>23.000339239662168</v>
      </c>
      <c r="AM9" s="6">
        <v>23.098609779737046</v>
      </c>
      <c r="AN9" s="6">
        <v>23.209656736477342</v>
      </c>
      <c r="AO9" s="6">
        <v>23.320397058328695</v>
      </c>
      <c r="AP9" s="6">
        <v>23.425935118578607</v>
      </c>
      <c r="AQ9" s="6">
        <v>23.526338885953635</v>
      </c>
      <c r="AR9" s="6">
        <v>23.637506711581793</v>
      </c>
      <c r="AS9" s="6">
        <v>23.740232629628935</v>
      </c>
      <c r="AT9" s="6">
        <v>23.842399720001723</v>
      </c>
      <c r="AU9" s="6">
        <v>23.951925681717185</v>
      </c>
      <c r="AV9" s="6">
        <v>24.053094448913043</v>
      </c>
      <c r="AW9" s="6">
        <v>24.147565232231173</v>
      </c>
      <c r="AX9" s="6">
        <v>24.249369506760701</v>
      </c>
      <c r="AY9" s="6">
        <v>24.352619287795605</v>
      </c>
      <c r="AZ9" s="6">
        <v>24.44881073821324</v>
      </c>
      <c r="BA9" s="6">
        <v>24.549967037338192</v>
      </c>
      <c r="BB9" s="6">
        <v>24.64500985982778</v>
      </c>
      <c r="BC9" s="6">
        <v>24.73976264145027</v>
      </c>
      <c r="BD9" s="6">
        <v>24.827217945459935</v>
      </c>
      <c r="BE9" s="6">
        <v>24.932975124870737</v>
      </c>
      <c r="BF9" s="6">
        <v>25.017041622748565</v>
      </c>
      <c r="BG9" s="6">
        <v>25.112780371935798</v>
      </c>
      <c r="BH9" s="6">
        <v>25.202694940692027</v>
      </c>
      <c r="BI9" s="6">
        <v>25.299935475970301</v>
      </c>
      <c r="BJ9" s="6">
        <v>25.390859257250909</v>
      </c>
      <c r="BK9" s="6">
        <v>25.474102059063767</v>
      </c>
      <c r="BL9" s="6">
        <v>25.557247456941312</v>
      </c>
      <c r="BM9" s="6">
        <v>25.651667596030052</v>
      </c>
      <c r="BN9" s="6">
        <v>25.737202177664315</v>
      </c>
      <c r="BO9" s="6">
        <v>25.827468250866829</v>
      </c>
      <c r="BP9" s="6">
        <v>25.908556498393125</v>
      </c>
      <c r="BQ9" s="6">
        <v>25.997305887308372</v>
      </c>
      <c r="BR9" s="6">
        <v>26.083809539236896</v>
      </c>
      <c r="BS9" s="6">
        <v>26.169707227086477</v>
      </c>
      <c r="BT9" s="6">
        <v>26.251254411303208</v>
      </c>
      <c r="BU9" s="6">
        <v>26.332066659772238</v>
      </c>
      <c r="BV9" s="6">
        <v>26.410557514499686</v>
      </c>
      <c r="BW9" s="6">
        <v>26.492525213491703</v>
      </c>
      <c r="BX9" s="6">
        <v>26.581271583985711</v>
      </c>
      <c r="BY9" s="6">
        <v>26.662164503801705</v>
      </c>
      <c r="BZ9" s="6">
        <v>26.736916348948199</v>
      </c>
      <c r="CA9" s="6">
        <v>26.830606867316078</v>
      </c>
      <c r="CB9" s="6">
        <v>26.902043910508013</v>
      </c>
      <c r="CC9" s="6">
        <v>26.988696854128875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20.992394321230503</v>
      </c>
      <c r="C11" s="6">
        <v>20.93707393168167</v>
      </c>
      <c r="D11" s="6">
        <v>20.935395033079232</v>
      </c>
      <c r="E11" s="6">
        <v>20.968368019473299</v>
      </c>
      <c r="F11" s="6">
        <v>20.972986116274441</v>
      </c>
      <c r="G11" s="6">
        <v>20.883299005390388</v>
      </c>
      <c r="H11" s="6">
        <v>20.8220031611678</v>
      </c>
      <c r="I11" s="6">
        <v>20.733379502759252</v>
      </c>
      <c r="J11" s="6">
        <v>20.623910129420278</v>
      </c>
      <c r="K11" s="6">
        <v>20.548948264715623</v>
      </c>
      <c r="L11" s="6">
        <v>20.463608217964794</v>
      </c>
      <c r="M11" s="6">
        <v>20.414911309016926</v>
      </c>
      <c r="N11" s="6">
        <v>20.389477340322752</v>
      </c>
      <c r="O11" s="6">
        <v>20.447929264737805</v>
      </c>
      <c r="P11" s="6">
        <v>20.454216958024102</v>
      </c>
      <c r="Q11" s="6">
        <v>20.496718329944557</v>
      </c>
      <c r="R11" s="6">
        <v>20.497744822402982</v>
      </c>
      <c r="S11" s="6">
        <v>20.50183356095647</v>
      </c>
      <c r="T11" s="6">
        <v>20.477939594213527</v>
      </c>
      <c r="U11" s="6">
        <v>20.406639651451727</v>
      </c>
      <c r="V11" s="6">
        <v>20.38987671729658</v>
      </c>
      <c r="W11" s="6">
        <v>20.360885717391444</v>
      </c>
      <c r="X11" s="6">
        <v>20.355041406363505</v>
      </c>
      <c r="Y11" s="6">
        <v>20.380378337273971</v>
      </c>
      <c r="Z11" s="6">
        <v>20.40341057472007</v>
      </c>
      <c r="AA11" s="6">
        <v>20.411467308791266</v>
      </c>
      <c r="AB11" s="6">
        <v>20.422109503128294</v>
      </c>
      <c r="AC11" s="6">
        <v>20.43199363366708</v>
      </c>
      <c r="AD11" s="6">
        <v>20.435063292243537</v>
      </c>
      <c r="AE11" s="6">
        <v>20.466479275482371</v>
      </c>
      <c r="AF11" s="6">
        <v>20.507908476988867</v>
      </c>
      <c r="AG11" s="6">
        <v>20.541563446776163</v>
      </c>
      <c r="AH11" s="6">
        <v>20.555538083487964</v>
      </c>
      <c r="AI11" s="6">
        <v>20.554823540150458</v>
      </c>
      <c r="AJ11" s="6">
        <v>20.527979784648672</v>
      </c>
      <c r="AK11" s="6">
        <v>20.507425214702739</v>
      </c>
      <c r="AL11" s="6">
        <v>20.474060808010535</v>
      </c>
      <c r="AM11" s="6">
        <v>20.447392021172206</v>
      </c>
      <c r="AN11" s="6">
        <v>20.407520954018565</v>
      </c>
      <c r="AO11" s="6">
        <v>20.409115127669168</v>
      </c>
      <c r="AP11" s="6">
        <v>20.41404291615904</v>
      </c>
      <c r="AQ11" s="6">
        <v>20.419634310560216</v>
      </c>
      <c r="AR11" s="6">
        <v>20.427667678006582</v>
      </c>
      <c r="AS11" s="6">
        <v>20.47098613977089</v>
      </c>
      <c r="AT11" s="6">
        <v>20.516291983249008</v>
      </c>
      <c r="AU11" s="6">
        <v>20.584823735926623</v>
      </c>
      <c r="AV11" s="6">
        <v>20.655303275568816</v>
      </c>
      <c r="AW11" s="6">
        <v>20.719873771942847</v>
      </c>
      <c r="AX11" s="6">
        <v>20.780272876767977</v>
      </c>
      <c r="AY11" s="6">
        <v>20.835748799778685</v>
      </c>
      <c r="AZ11" s="6">
        <v>20.883482288840977</v>
      </c>
      <c r="BA11" s="6">
        <v>20.927660536664263</v>
      </c>
      <c r="BB11" s="6">
        <v>20.968073945459178</v>
      </c>
      <c r="BC11" s="6">
        <v>21.001245732073183</v>
      </c>
      <c r="BD11" s="6">
        <v>21.028263297723203</v>
      </c>
      <c r="BE11" s="6">
        <v>21.048908276524191</v>
      </c>
      <c r="BF11" s="6">
        <v>21.06344165934734</v>
      </c>
      <c r="BG11" s="6">
        <v>21.066999465678236</v>
      </c>
      <c r="BH11" s="6">
        <v>21.060713485942241</v>
      </c>
      <c r="BI11" s="6">
        <v>21.054432677828203</v>
      </c>
      <c r="BJ11" s="6">
        <v>21.046560766176938</v>
      </c>
      <c r="BK11" s="6">
        <v>21.037496355816266</v>
      </c>
      <c r="BL11" s="6">
        <v>21.025923011901245</v>
      </c>
      <c r="BM11" s="6">
        <v>21.013344672324514</v>
      </c>
      <c r="BN11" s="6">
        <v>20.998096895220488</v>
      </c>
      <c r="BO11" s="6">
        <v>20.981884724914188</v>
      </c>
      <c r="BP11" s="6">
        <v>20.965393323031588</v>
      </c>
      <c r="BQ11" s="6">
        <v>20.950291518903651</v>
      </c>
      <c r="BR11" s="6">
        <v>20.935724253478565</v>
      </c>
      <c r="BS11" s="6">
        <v>20.923286812558768</v>
      </c>
      <c r="BT11" s="6">
        <v>20.913709238018075</v>
      </c>
      <c r="BU11" s="6">
        <v>20.907809329275274</v>
      </c>
      <c r="BV11" s="6">
        <v>20.905766254681492</v>
      </c>
      <c r="BW11" s="6">
        <v>20.906325877527628</v>
      </c>
      <c r="BX11" s="6">
        <v>20.909175838814708</v>
      </c>
      <c r="BY11" s="6">
        <v>20.913603535996806</v>
      </c>
      <c r="BZ11" s="6">
        <v>20.918919104024766</v>
      </c>
      <c r="CA11" s="6">
        <v>20.925292458119777</v>
      </c>
      <c r="CB11" s="6">
        <v>20.931058364630193</v>
      </c>
      <c r="CC11" s="6">
        <v>20.935759706548861</v>
      </c>
    </row>
    <row r="12" spans="1:82" x14ac:dyDescent="0.25">
      <c r="A12" s="2" t="str">
        <f>"18-66%"</f>
        <v>18-66%</v>
      </c>
      <c r="B12" s="6">
        <v>66.667147278279273</v>
      </c>
      <c r="C12" s="6">
        <v>66.457752447397837</v>
      </c>
      <c r="D12" s="6">
        <v>66.207908291732082</v>
      </c>
      <c r="E12" s="6">
        <v>65.932441885384108</v>
      </c>
      <c r="F12" s="6">
        <v>65.693091093235381</v>
      </c>
      <c r="G12" s="6">
        <v>65.510725730744824</v>
      </c>
      <c r="H12" s="6">
        <v>65.345897051036545</v>
      </c>
      <c r="I12" s="6">
        <v>65.13371605009317</v>
      </c>
      <c r="J12" s="6">
        <v>64.95687967828799</v>
      </c>
      <c r="K12" s="6">
        <v>64.781946262161185</v>
      </c>
      <c r="L12" s="6">
        <v>64.668505493404865</v>
      </c>
      <c r="M12" s="6">
        <v>64.516274108568368</v>
      </c>
      <c r="N12" s="6">
        <v>64.406390495009433</v>
      </c>
      <c r="O12" s="6">
        <v>64.245511210345157</v>
      </c>
      <c r="P12" s="6">
        <v>64.087393740135241</v>
      </c>
      <c r="Q12" s="6">
        <v>63.914750323952987</v>
      </c>
      <c r="R12" s="6">
        <v>63.810171720348471</v>
      </c>
      <c r="S12" s="6">
        <v>63.762648175116389</v>
      </c>
      <c r="T12" s="6">
        <v>63.881149435181008</v>
      </c>
      <c r="U12" s="6">
        <v>63.949266614914336</v>
      </c>
      <c r="V12" s="6">
        <v>63.868705853765398</v>
      </c>
      <c r="W12" s="6">
        <v>63.748925554760852</v>
      </c>
      <c r="X12" s="6">
        <v>63.630956704925183</v>
      </c>
      <c r="Y12" s="6">
        <v>63.395877774626875</v>
      </c>
      <c r="Z12" s="6">
        <v>63.161682815833096</v>
      </c>
      <c r="AA12" s="6">
        <v>62.963217208273569</v>
      </c>
      <c r="AB12" s="6">
        <v>62.810959694614056</v>
      </c>
      <c r="AC12" s="6">
        <v>62.660333125748245</v>
      </c>
      <c r="AD12" s="6">
        <v>62.511711900337616</v>
      </c>
      <c r="AE12" s="6">
        <v>62.311930071432776</v>
      </c>
      <c r="AF12" s="6">
        <v>62.09602394531408</v>
      </c>
      <c r="AG12" s="6">
        <v>61.866859809359951</v>
      </c>
      <c r="AH12" s="6">
        <v>61.621819646896128</v>
      </c>
      <c r="AI12" s="6">
        <v>61.366208384642498</v>
      </c>
      <c r="AJ12" s="6">
        <v>61.113357448064086</v>
      </c>
      <c r="AK12" s="6">
        <v>60.857824094710899</v>
      </c>
      <c r="AL12" s="6">
        <v>60.586975228400377</v>
      </c>
      <c r="AM12" s="6">
        <v>60.309567322860403</v>
      </c>
      <c r="AN12" s="6">
        <v>60.051378849809147</v>
      </c>
      <c r="AO12" s="6">
        <v>59.760563957539247</v>
      </c>
      <c r="AP12" s="6">
        <v>59.445583373698732</v>
      </c>
      <c r="AQ12" s="6">
        <v>59.125444132582707</v>
      </c>
      <c r="AR12" s="6">
        <v>58.848686334000391</v>
      </c>
      <c r="AS12" s="6">
        <v>58.580155208240534</v>
      </c>
      <c r="AT12" s="6">
        <v>58.358252800745902</v>
      </c>
      <c r="AU12" s="6">
        <v>58.12915472796432</v>
      </c>
      <c r="AV12" s="6">
        <v>57.920287806595994</v>
      </c>
      <c r="AW12" s="6">
        <v>57.721062068673021</v>
      </c>
      <c r="AX12" s="6">
        <v>57.560358263056955</v>
      </c>
      <c r="AY12" s="6">
        <v>57.426451960840694</v>
      </c>
      <c r="AZ12" s="6">
        <v>57.337215118243179</v>
      </c>
      <c r="BA12" s="6">
        <v>57.288514148022983</v>
      </c>
      <c r="BB12" s="6">
        <v>57.277351333523619</v>
      </c>
      <c r="BC12" s="6">
        <v>57.265146000408137</v>
      </c>
      <c r="BD12" s="6">
        <v>57.230260475788498</v>
      </c>
      <c r="BE12" s="6">
        <v>57.206747560770509</v>
      </c>
      <c r="BF12" s="6">
        <v>57.179319715634826</v>
      </c>
      <c r="BG12" s="6">
        <v>57.159425921705044</v>
      </c>
      <c r="BH12" s="6">
        <v>57.174252845514538</v>
      </c>
      <c r="BI12" s="6">
        <v>57.191384338244497</v>
      </c>
      <c r="BJ12" s="6">
        <v>57.231104624363994</v>
      </c>
      <c r="BK12" s="6">
        <v>57.297289755382565</v>
      </c>
      <c r="BL12" s="6">
        <v>57.387897524693109</v>
      </c>
      <c r="BM12" s="6">
        <v>57.452644178961897</v>
      </c>
      <c r="BN12" s="6">
        <v>57.501169050078836</v>
      </c>
      <c r="BO12" s="6">
        <v>57.550990944167125</v>
      </c>
      <c r="BP12" s="6">
        <v>57.593991447155638</v>
      </c>
      <c r="BQ12" s="6">
        <v>57.611691668312446</v>
      </c>
      <c r="BR12" s="6">
        <v>57.619793547706919</v>
      </c>
      <c r="BS12" s="6">
        <v>57.625157239839865</v>
      </c>
      <c r="BT12" s="6">
        <v>57.63859285587246</v>
      </c>
      <c r="BU12" s="6">
        <v>57.651322041851017</v>
      </c>
      <c r="BV12" s="6">
        <v>57.660310044357956</v>
      </c>
      <c r="BW12" s="6">
        <v>57.664730090745266</v>
      </c>
      <c r="BX12" s="6">
        <v>57.665539827479421</v>
      </c>
      <c r="BY12" s="6">
        <v>57.661670648334926</v>
      </c>
      <c r="BZ12" s="6">
        <v>57.653013351962393</v>
      </c>
      <c r="CA12" s="6">
        <v>57.636203968205848</v>
      </c>
      <c r="CB12" s="6">
        <v>57.623128456941807</v>
      </c>
      <c r="CC12" s="6">
        <v>57.607580551447647</v>
      </c>
    </row>
    <row r="13" spans="1:82" x14ac:dyDescent="0.25">
      <c r="A13" s="2" t="str">
        <f>"67+%"</f>
        <v>67+%</v>
      </c>
      <c r="B13" s="6">
        <v>12.340458400490224</v>
      </c>
      <c r="C13" s="6">
        <v>12.605173620920493</v>
      </c>
      <c r="D13" s="6">
        <v>12.856696675188694</v>
      </c>
      <c r="E13" s="6">
        <v>13.099190095142593</v>
      </c>
      <c r="F13" s="6">
        <v>13.333922790490179</v>
      </c>
      <c r="G13" s="6">
        <v>13.605975263864787</v>
      </c>
      <c r="H13" s="6">
        <v>13.832099787795663</v>
      </c>
      <c r="I13" s="6">
        <v>14.132904447147581</v>
      </c>
      <c r="J13" s="6">
        <v>14.419210192291724</v>
      </c>
      <c r="K13" s="6">
        <v>14.669105473123198</v>
      </c>
      <c r="L13" s="6">
        <v>14.867886288630336</v>
      </c>
      <c r="M13" s="6">
        <v>15.068814582414713</v>
      </c>
      <c r="N13" s="6">
        <v>15.204132164667813</v>
      </c>
      <c r="O13" s="6">
        <v>15.306559524917047</v>
      </c>
      <c r="P13" s="6">
        <v>15.458389301840651</v>
      </c>
      <c r="Q13" s="6">
        <v>15.58853134610246</v>
      </c>
      <c r="R13" s="6">
        <v>15.69208345724854</v>
      </c>
      <c r="S13" s="6">
        <v>15.73551826392714</v>
      </c>
      <c r="T13" s="6">
        <v>15.640910970605463</v>
      </c>
      <c r="U13" s="6">
        <v>15.644093733633943</v>
      </c>
      <c r="V13" s="6">
        <v>15.741417428938023</v>
      </c>
      <c r="W13" s="6">
        <v>15.890188727847701</v>
      </c>
      <c r="X13" s="6">
        <v>16.01400188871132</v>
      </c>
      <c r="Y13" s="6">
        <v>16.223743888099158</v>
      </c>
      <c r="Z13" s="6">
        <v>16.434906609446838</v>
      </c>
      <c r="AA13" s="6">
        <v>16.625315482935171</v>
      </c>
      <c r="AB13" s="6">
        <v>16.766930802257647</v>
      </c>
      <c r="AC13" s="6">
        <v>16.907673240584671</v>
      </c>
      <c r="AD13" s="6">
        <v>17.053224807418847</v>
      </c>
      <c r="AE13" s="6">
        <v>17.221590653084849</v>
      </c>
      <c r="AF13" s="6">
        <v>17.396067577697053</v>
      </c>
      <c r="AG13" s="6">
        <v>17.591576743863886</v>
      </c>
      <c r="AH13" s="6">
        <v>17.822642269615912</v>
      </c>
      <c r="AI13" s="6">
        <v>18.078968075207047</v>
      </c>
      <c r="AJ13" s="6">
        <v>18.358662767287246</v>
      </c>
      <c r="AK13" s="6">
        <v>18.634750690586365</v>
      </c>
      <c r="AL13" s="6">
        <v>18.938963963589096</v>
      </c>
      <c r="AM13" s="6">
        <v>19.243040655967395</v>
      </c>
      <c r="AN13" s="6">
        <v>19.541100196172291</v>
      </c>
      <c r="AO13" s="6">
        <v>19.830320914791592</v>
      </c>
      <c r="AP13" s="6">
        <v>20.140373710142235</v>
      </c>
      <c r="AQ13" s="6">
        <v>20.454921556857084</v>
      </c>
      <c r="AR13" s="6">
        <v>20.723645987993027</v>
      </c>
      <c r="AS13" s="6">
        <v>20.94885865198858</v>
      </c>
      <c r="AT13" s="6">
        <v>21.125455216005086</v>
      </c>
      <c r="AU13" s="6">
        <v>21.286021536109068</v>
      </c>
      <c r="AV13" s="6">
        <v>21.424408917835198</v>
      </c>
      <c r="AW13" s="6">
        <v>21.559064159384128</v>
      </c>
      <c r="AX13" s="6">
        <v>21.659368860175068</v>
      </c>
      <c r="AY13" s="6">
        <v>21.737799239380625</v>
      </c>
      <c r="AZ13" s="6">
        <v>21.779302592915844</v>
      </c>
      <c r="BA13" s="6">
        <v>21.78382531531275</v>
      </c>
      <c r="BB13" s="6">
        <v>21.7545747210172</v>
      </c>
      <c r="BC13" s="6">
        <v>21.733608267518679</v>
      </c>
      <c r="BD13" s="6">
        <v>21.741476226488299</v>
      </c>
      <c r="BE13" s="6">
        <v>21.744344162705296</v>
      </c>
      <c r="BF13" s="6">
        <v>21.75723862501783</v>
      </c>
      <c r="BG13" s="6">
        <v>21.77357461261672</v>
      </c>
      <c r="BH13" s="6">
        <v>21.765033668543218</v>
      </c>
      <c r="BI13" s="6">
        <v>21.754182983927297</v>
      </c>
      <c r="BJ13" s="6">
        <v>21.722334609459061</v>
      </c>
      <c r="BK13" s="6">
        <v>21.665213888801173</v>
      </c>
      <c r="BL13" s="6">
        <v>21.586179463405646</v>
      </c>
      <c r="BM13" s="6">
        <v>21.534011148713589</v>
      </c>
      <c r="BN13" s="6">
        <v>21.500734054700668</v>
      </c>
      <c r="BO13" s="6">
        <v>21.467124330918686</v>
      </c>
      <c r="BP13" s="6">
        <v>21.440615229812771</v>
      </c>
      <c r="BQ13" s="6">
        <v>21.438016812783896</v>
      </c>
      <c r="BR13" s="6">
        <v>21.444482198814512</v>
      </c>
      <c r="BS13" s="6">
        <v>21.451555947601374</v>
      </c>
      <c r="BT13" s="6">
        <v>21.447697906109461</v>
      </c>
      <c r="BU13" s="6">
        <v>21.440868628873705</v>
      </c>
      <c r="BV13" s="6">
        <v>21.433923700960552</v>
      </c>
      <c r="BW13" s="6">
        <v>21.428944031727109</v>
      </c>
      <c r="BX13" s="6">
        <v>21.425284333705871</v>
      </c>
      <c r="BY13" s="6">
        <v>21.424725815668268</v>
      </c>
      <c r="BZ13" s="6">
        <v>21.428067544012848</v>
      </c>
      <c r="CA13" s="6">
        <v>21.438503573674375</v>
      </c>
      <c r="CB13" s="6">
        <v>21.445813178428004</v>
      </c>
      <c r="CC13" s="6">
        <v>21.456659742003499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38.656518380819477</v>
      </c>
      <c r="C15" s="6">
        <v>38.799778086218829</v>
      </c>
      <c r="D15" s="6">
        <v>38.937955201878438</v>
      </c>
      <c r="E15" s="6">
        <v>39.086365253747275</v>
      </c>
      <c r="F15" s="6">
        <v>39.231347197633596</v>
      </c>
      <c r="G15" s="6">
        <v>39.419917813099865</v>
      </c>
      <c r="H15" s="6">
        <v>39.571057597751349</v>
      </c>
      <c r="I15" s="6">
        <v>39.743398532764751</v>
      </c>
      <c r="J15" s="6">
        <v>39.907082725378316</v>
      </c>
      <c r="K15" s="6">
        <v>40.060919243444395</v>
      </c>
      <c r="L15" s="6">
        <v>40.223443469824815</v>
      </c>
      <c r="M15" s="6">
        <v>40.383098802234215</v>
      </c>
      <c r="N15" s="6">
        <v>40.529308092026085</v>
      </c>
      <c r="O15" s="6">
        <v>40.668111568518</v>
      </c>
      <c r="P15" s="6">
        <v>40.805933978681537</v>
      </c>
      <c r="Q15" s="6">
        <v>40.918931304728417</v>
      </c>
      <c r="R15" s="6">
        <v>41.021420624114583</v>
      </c>
      <c r="S15" s="6">
        <v>41.147617691222301</v>
      </c>
      <c r="T15" s="6">
        <v>41.215196315999243</v>
      </c>
      <c r="U15" s="6">
        <v>41.311749018500841</v>
      </c>
      <c r="V15" s="6">
        <v>41.377484016692961</v>
      </c>
      <c r="W15" s="6">
        <v>41.472759102298149</v>
      </c>
      <c r="X15" s="6">
        <v>41.570805789626618</v>
      </c>
      <c r="Y15" s="6">
        <v>41.650795743750827</v>
      </c>
      <c r="Z15" s="6">
        <v>41.747113207496369</v>
      </c>
      <c r="AA15" s="6">
        <v>41.82281292653159</v>
      </c>
      <c r="AB15" s="6">
        <v>41.89413054310797</v>
      </c>
      <c r="AC15" s="6">
        <v>41.963113828943449</v>
      </c>
      <c r="AD15" s="6">
        <v>42.033143151264539</v>
      </c>
      <c r="AE15" s="6">
        <v>42.098408099181</v>
      </c>
      <c r="AF15" s="6">
        <v>42.157369612756149</v>
      </c>
      <c r="AG15" s="6">
        <v>42.220278871141389</v>
      </c>
      <c r="AH15" s="6">
        <v>42.284518407012101</v>
      </c>
      <c r="AI15" s="6">
        <v>42.351468956301922</v>
      </c>
      <c r="AJ15" s="6">
        <v>42.419061257188396</v>
      </c>
      <c r="AK15" s="6">
        <v>42.488769138002695</v>
      </c>
      <c r="AL15" s="6">
        <v>42.558169068705695</v>
      </c>
      <c r="AM15" s="6">
        <v>42.626056105350933</v>
      </c>
      <c r="AN15" s="6">
        <v>42.691707539327147</v>
      </c>
      <c r="AO15" s="6">
        <v>42.753173490716833</v>
      </c>
      <c r="AP15" s="6">
        <v>42.811500956537479</v>
      </c>
      <c r="AQ15" s="6">
        <v>42.866999529503381</v>
      </c>
      <c r="AR15" s="6">
        <v>42.920409431282678</v>
      </c>
      <c r="AS15" s="6">
        <v>42.970941193750257</v>
      </c>
      <c r="AT15" s="6">
        <v>43.018324389998583</v>
      </c>
      <c r="AU15" s="6">
        <v>43.060392962933854</v>
      </c>
      <c r="AV15" s="6">
        <v>43.098371296408892</v>
      </c>
      <c r="AW15" s="6">
        <v>43.131950023993696</v>
      </c>
      <c r="AX15" s="6">
        <v>43.160725041306499</v>
      </c>
      <c r="AY15" s="6">
        <v>43.185356289719202</v>
      </c>
      <c r="AZ15" s="6">
        <v>43.207338567970794</v>
      </c>
      <c r="BA15" s="6">
        <v>43.226005735965614</v>
      </c>
      <c r="BB15" s="6">
        <v>43.241367660416543</v>
      </c>
      <c r="BC15" s="6">
        <v>43.254733934168087</v>
      </c>
      <c r="BD15" s="6">
        <v>43.265414174235524</v>
      </c>
      <c r="BE15" s="6">
        <v>43.273080197989188</v>
      </c>
      <c r="BF15" s="6">
        <v>43.278053284687971</v>
      </c>
      <c r="BG15" s="6">
        <v>43.281207567191899</v>
      </c>
      <c r="BH15" s="6">
        <v>43.282293865264819</v>
      </c>
      <c r="BI15" s="6">
        <v>43.281010078863574</v>
      </c>
      <c r="BJ15" s="6">
        <v>43.278047785758375</v>
      </c>
      <c r="BK15" s="6">
        <v>43.272122673688955</v>
      </c>
      <c r="BL15" s="6">
        <v>43.265070328198256</v>
      </c>
      <c r="BM15" s="6">
        <v>43.255643526581586</v>
      </c>
      <c r="BN15" s="6">
        <v>43.245233356895582</v>
      </c>
      <c r="BO15" s="6">
        <v>43.233776560227241</v>
      </c>
      <c r="BP15" s="6">
        <v>43.221722068494628</v>
      </c>
      <c r="BQ15" s="6">
        <v>43.210171963237421</v>
      </c>
      <c r="BR15" s="6">
        <v>43.200260932561434</v>
      </c>
      <c r="BS15" s="6">
        <v>43.191377371361149</v>
      </c>
      <c r="BT15" s="6">
        <v>43.184662964646364</v>
      </c>
      <c r="BU15" s="6">
        <v>43.18044327719435</v>
      </c>
      <c r="BV15" s="6">
        <v>43.179271567710536</v>
      </c>
      <c r="BW15" s="6">
        <v>43.181564599401433</v>
      </c>
      <c r="BX15" s="6">
        <v>43.187761972810534</v>
      </c>
      <c r="BY15" s="6">
        <v>43.197530447713923</v>
      </c>
      <c r="BZ15" s="6">
        <v>43.210153860905358</v>
      </c>
      <c r="CA15" s="6">
        <v>43.226103458401148</v>
      </c>
      <c r="CB15" s="6">
        <v>43.245323090643197</v>
      </c>
      <c r="CC15" s="6">
        <v>43.267635984701933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0.68415191740412984</v>
      </c>
      <c r="C17" s="6">
        <v>0.67144846177773165</v>
      </c>
      <c r="D17" s="6">
        <v>0.65843929564411496</v>
      </c>
      <c r="E17" s="6">
        <v>0.64321417976861461</v>
      </c>
      <c r="F17" s="6">
        <v>0.63340789679030329</v>
      </c>
      <c r="G17" s="6">
        <v>0.62784361701329205</v>
      </c>
      <c r="H17" s="6">
        <v>0.63127062202126361</v>
      </c>
      <c r="I17" s="6">
        <v>0.6360954783621191</v>
      </c>
      <c r="J17" s="6">
        <v>0.64041240005610889</v>
      </c>
      <c r="K17" s="6">
        <v>0.64219404682170056</v>
      </c>
      <c r="L17" s="6">
        <v>0.64671885060859713</v>
      </c>
      <c r="M17" s="6">
        <v>0.64142819999082334</v>
      </c>
      <c r="N17" s="6">
        <v>0.631014030228217</v>
      </c>
      <c r="O17" s="6">
        <v>0.61404506834133732</v>
      </c>
      <c r="P17" s="6">
        <v>0.60395816033681515</v>
      </c>
      <c r="Q17" s="6">
        <v>0.59366968657123576</v>
      </c>
      <c r="R17" s="6">
        <v>0.5880792646363745</v>
      </c>
      <c r="S17" s="6">
        <v>0.57565868737564629</v>
      </c>
      <c r="T17" s="6">
        <v>0.57205630943476871</v>
      </c>
      <c r="U17" s="6">
        <v>0.57022373199016052</v>
      </c>
      <c r="V17" s="6">
        <v>0.57120491782327532</v>
      </c>
      <c r="W17" s="6">
        <v>0.56991923954754087</v>
      </c>
      <c r="X17" s="6">
        <v>0.56245315245573291</v>
      </c>
      <c r="Y17" s="6">
        <v>0.55946168968279009</v>
      </c>
      <c r="Z17" s="6">
        <v>0.55360982368961731</v>
      </c>
      <c r="AA17" s="6">
        <v>0.54582852703688878</v>
      </c>
      <c r="AB17" s="6">
        <v>0.53677585947360495</v>
      </c>
      <c r="AC17" s="6">
        <v>0.52983343875184485</v>
      </c>
      <c r="AD17" s="6">
        <v>0.5230099746293817</v>
      </c>
      <c r="AE17" s="6">
        <v>0.51597318246172663</v>
      </c>
      <c r="AF17" s="6">
        <v>0.51116625310173702</v>
      </c>
      <c r="AG17" s="6">
        <v>0.50914871108424375</v>
      </c>
      <c r="AH17" s="6">
        <v>0.51146669250103605</v>
      </c>
      <c r="AI17" s="6">
        <v>0.51559105087662682</v>
      </c>
      <c r="AJ17" s="6">
        <v>0.52351673223042516</v>
      </c>
      <c r="AK17" s="6">
        <v>0.53024048863924544</v>
      </c>
      <c r="AL17" s="6">
        <v>0.54106230404547773</v>
      </c>
      <c r="AM17" s="6">
        <v>0.55262367669620382</v>
      </c>
      <c r="AN17" s="6">
        <v>0.56596923822745204</v>
      </c>
      <c r="AO17" s="6">
        <v>0.57697685430186896</v>
      </c>
      <c r="AP17" s="6">
        <v>0.58952644411633259</v>
      </c>
      <c r="AQ17" s="6">
        <v>0.60034695495329893</v>
      </c>
      <c r="AR17" s="6">
        <v>0.60839602995516007</v>
      </c>
      <c r="AS17" s="6">
        <v>0.61115330241035648</v>
      </c>
      <c r="AT17" s="6">
        <v>0.61184071791747696</v>
      </c>
      <c r="AU17" s="6">
        <v>0.60935667026418283</v>
      </c>
      <c r="AV17" s="6">
        <v>0.60967008164200953</v>
      </c>
      <c r="AW17" s="6">
        <v>0.61055607917059374</v>
      </c>
      <c r="AX17" s="6">
        <v>0.61187511066517142</v>
      </c>
      <c r="AY17" s="6">
        <v>0.61418814143159839</v>
      </c>
      <c r="AZ17" s="6">
        <v>0.61929000261028455</v>
      </c>
      <c r="BA17" s="6">
        <v>0.62173853865227446</v>
      </c>
      <c r="BB17" s="6">
        <v>0.62333331372814271</v>
      </c>
      <c r="BC17" s="6">
        <v>0.62577020977793385</v>
      </c>
      <c r="BD17" s="6">
        <v>0.62934308869090339</v>
      </c>
      <c r="BE17" s="6">
        <v>0.63184394527166721</v>
      </c>
      <c r="BF17" s="6">
        <v>0.63478557628902954</v>
      </c>
      <c r="BG17" s="6">
        <v>0.6383833840760218</v>
      </c>
      <c r="BH17" s="6">
        <v>0.64227506781297417</v>
      </c>
      <c r="BI17" s="6">
        <v>0.64639620272756981</v>
      </c>
      <c r="BJ17" s="6">
        <v>0.64969066157862565</v>
      </c>
      <c r="BK17" s="6">
        <v>0.65187480455979763</v>
      </c>
      <c r="BL17" s="6">
        <v>0.652821808195026</v>
      </c>
      <c r="BM17" s="6">
        <v>0.65520619282195636</v>
      </c>
      <c r="BN17" s="6">
        <v>0.65808466303841118</v>
      </c>
      <c r="BO17" s="6">
        <v>0.66008894763963888</v>
      </c>
      <c r="BP17" s="6">
        <v>0.66293510778091536</v>
      </c>
      <c r="BQ17" s="6">
        <v>0.66682509771467868</v>
      </c>
      <c r="BR17" s="6">
        <v>0.67014457440803854</v>
      </c>
      <c r="BS17" s="6">
        <v>0.67190679265267439</v>
      </c>
      <c r="BT17" s="6">
        <v>0.67141161857019271</v>
      </c>
      <c r="BU17" s="6">
        <v>0.66838853772988083</v>
      </c>
      <c r="BV17" s="6">
        <v>0.66482958823978788</v>
      </c>
      <c r="BW17" s="6">
        <v>0.65979737944076722</v>
      </c>
      <c r="BX17" s="6">
        <v>0.65447619862830486</v>
      </c>
      <c r="BY17" s="6">
        <v>0.64839636569529624</v>
      </c>
      <c r="BZ17" s="6">
        <v>0.64403897923521358</v>
      </c>
      <c r="CA17" s="6">
        <v>0.63981765290563641</v>
      </c>
      <c r="CB17" s="6">
        <v>0.63575847958346454</v>
      </c>
      <c r="CC17" s="6">
        <v>0.63189537400416496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0.99532707399621478</v>
      </c>
      <c r="C18" s="6">
        <v>1.0043621208613105</v>
      </c>
      <c r="D18" s="6">
        <v>1.0169966930212522</v>
      </c>
      <c r="E18" s="6">
        <v>1.0319573818499019</v>
      </c>
      <c r="F18" s="6">
        <v>1.0470159861240693</v>
      </c>
      <c r="G18" s="6">
        <v>1.0652540180346179</v>
      </c>
      <c r="H18" s="6">
        <v>1.0829962275884168</v>
      </c>
      <c r="I18" s="6">
        <v>1.1044042173290036</v>
      </c>
      <c r="J18" s="6">
        <v>1.1227253491324587</v>
      </c>
      <c r="K18" s="6">
        <v>1.1465447990752169</v>
      </c>
      <c r="L18" s="6">
        <v>1.1726333430102136</v>
      </c>
      <c r="M18" s="6">
        <v>1.1980886648967886</v>
      </c>
      <c r="N18" s="6">
        <v>1.2242254619005541</v>
      </c>
      <c r="O18" s="6">
        <v>1.2620557877676362</v>
      </c>
      <c r="P18" s="6">
        <v>1.295329205751006</v>
      </c>
      <c r="Q18" s="6">
        <v>1.3228506787330316</v>
      </c>
      <c r="R18" s="6">
        <v>1.3427625565997585</v>
      </c>
      <c r="S18" s="6">
        <v>1.3639631574898416</v>
      </c>
      <c r="T18" s="6">
        <v>1.3789706942987852</v>
      </c>
      <c r="U18" s="6">
        <v>1.3882488798879193</v>
      </c>
      <c r="V18" s="6">
        <v>1.3933411283452155</v>
      </c>
      <c r="W18" s="6">
        <v>1.3959571407482174</v>
      </c>
      <c r="X18" s="6">
        <v>1.4018529181919137</v>
      </c>
      <c r="Y18" s="6">
        <v>1.3999487161954254</v>
      </c>
      <c r="Z18" s="6">
        <v>1.3957042685002383</v>
      </c>
      <c r="AA18" s="6">
        <v>1.3843982741274419</v>
      </c>
      <c r="AB18" s="6">
        <v>1.3758587211248745</v>
      </c>
      <c r="AC18" s="6">
        <v>1.3718410352061867</v>
      </c>
      <c r="AD18" s="6">
        <v>1.3673537486660874</v>
      </c>
      <c r="AE18" s="6">
        <v>1.3649909890948315</v>
      </c>
      <c r="AF18" s="6">
        <v>1.3634862818060323</v>
      </c>
      <c r="AG18" s="6">
        <v>1.3597162426614482</v>
      </c>
      <c r="AH18" s="6">
        <v>1.3544299275454099</v>
      </c>
      <c r="AI18" s="6">
        <v>1.3460586517086284</v>
      </c>
      <c r="AJ18" s="6">
        <v>1.3332884006200714</v>
      </c>
      <c r="AK18" s="6">
        <v>1.3192451603444648</v>
      </c>
      <c r="AL18" s="6">
        <v>1.3068957431571744</v>
      </c>
      <c r="AM18" s="6">
        <v>1.2964678505663043</v>
      </c>
      <c r="AN18" s="6">
        <v>1.2853107078916262</v>
      </c>
      <c r="AO18" s="6">
        <v>1.2763574484029101</v>
      </c>
      <c r="AP18" s="6">
        <v>1.2685134760865979</v>
      </c>
      <c r="AQ18" s="6">
        <v>1.2606361366561729</v>
      </c>
      <c r="AR18" s="6">
        <v>1.2539033043650254</v>
      </c>
      <c r="AS18" s="6">
        <v>1.2483504093941951</v>
      </c>
      <c r="AT18" s="6">
        <v>1.2433257640849393</v>
      </c>
      <c r="AU18" s="6">
        <v>1.2387127350558018</v>
      </c>
      <c r="AV18" s="6">
        <v>1.2341055427293937</v>
      </c>
      <c r="AW18" s="6">
        <v>1.2281395334736025</v>
      </c>
      <c r="AX18" s="6">
        <v>1.2227216507285288</v>
      </c>
      <c r="AY18" s="6">
        <v>1.2172715489306545</v>
      </c>
      <c r="AZ18" s="6">
        <v>1.2131038948251014</v>
      </c>
      <c r="BA18" s="6">
        <v>1.2092692171942614</v>
      </c>
      <c r="BB18" s="6">
        <v>1.2060868463168568</v>
      </c>
      <c r="BC18" s="6">
        <v>1.2031691719080946</v>
      </c>
      <c r="BD18" s="6">
        <v>1.2005553499782931</v>
      </c>
      <c r="BE18" s="6">
        <v>1.1994177583697234</v>
      </c>
      <c r="BF18" s="6">
        <v>1.1997470094553773</v>
      </c>
      <c r="BG18" s="6">
        <v>1.1992150548455269</v>
      </c>
      <c r="BH18" s="6">
        <v>1.2008459747467661</v>
      </c>
      <c r="BI18" s="6">
        <v>1.2021830337152359</v>
      </c>
      <c r="BJ18" s="6">
        <v>1.2054504477620425</v>
      </c>
      <c r="BK18" s="6">
        <v>1.2066171563026731</v>
      </c>
      <c r="BL18" s="6">
        <v>1.2089220377146073</v>
      </c>
      <c r="BM18" s="6">
        <v>1.2096076839069194</v>
      </c>
      <c r="BN18" s="6">
        <v>1.2096518061615098</v>
      </c>
      <c r="BO18" s="6">
        <v>1.2067277085490005</v>
      </c>
      <c r="BP18" s="6">
        <v>1.2035070931054301</v>
      </c>
      <c r="BQ18" s="6">
        <v>1.1981996740083054</v>
      </c>
      <c r="BR18" s="6">
        <v>1.1928521856056908</v>
      </c>
      <c r="BS18" s="6">
        <v>1.1881972174578002</v>
      </c>
      <c r="BT18" s="6">
        <v>1.1848476011867657</v>
      </c>
      <c r="BU18" s="6">
        <v>1.1823664079513094</v>
      </c>
      <c r="BV18" s="6">
        <v>1.1808135738400083</v>
      </c>
      <c r="BW18" s="6">
        <v>1.1798302580309301</v>
      </c>
      <c r="BX18" s="6">
        <v>1.1795067624649844</v>
      </c>
      <c r="BY18" s="6">
        <v>1.1797337566853618</v>
      </c>
      <c r="BZ18" s="6">
        <v>1.1803387389627511</v>
      </c>
      <c r="CA18" s="6">
        <v>1.1815551555722883</v>
      </c>
      <c r="CB18" s="6">
        <v>1.1834265436188187</v>
      </c>
      <c r="CC18" s="6">
        <v>1.1859826279119732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0.58785378226293095</v>
      </c>
      <c r="C20" s="6">
        <v>0.60205039453228126</v>
      </c>
      <c r="D20" s="6">
        <v>0.61411292477998669</v>
      </c>
      <c r="E20" s="6">
        <v>0.62471195101962107</v>
      </c>
      <c r="F20" s="6">
        <v>0.63576653875450928</v>
      </c>
      <c r="G20" s="6">
        <v>0.65152422806151544</v>
      </c>
      <c r="H20" s="6">
        <v>0.66430206934133851</v>
      </c>
      <c r="I20" s="6">
        <v>0.68164982198231305</v>
      </c>
      <c r="J20" s="6">
        <v>0.69915016608429315</v>
      </c>
      <c r="K20" s="6">
        <v>0.71386161881147758</v>
      </c>
      <c r="L20" s="6">
        <v>0.72655252828667671</v>
      </c>
      <c r="M20" s="6">
        <v>0.73812784950768173</v>
      </c>
      <c r="N20" s="6">
        <v>0.74568523316680269</v>
      </c>
      <c r="O20" s="6">
        <v>0.74856281664241742</v>
      </c>
      <c r="P20" s="6">
        <v>0.75575561428551241</v>
      </c>
      <c r="Q20" s="6">
        <v>0.7605379112483821</v>
      </c>
      <c r="R20" s="6">
        <v>0.7655517030389557</v>
      </c>
      <c r="S20" s="6">
        <v>0.76751760846862682</v>
      </c>
      <c r="T20" s="6">
        <v>0.76379319797510914</v>
      </c>
      <c r="U20" s="6">
        <v>0.76661782639558795</v>
      </c>
      <c r="V20" s="6">
        <v>0.77202121656697886</v>
      </c>
      <c r="W20" s="6">
        <v>0.78042718516291987</v>
      </c>
      <c r="X20" s="6">
        <v>0.78673393824219551</v>
      </c>
      <c r="Y20" s="6">
        <v>0.79604723816276335</v>
      </c>
      <c r="Z20" s="6">
        <v>0.80549800972048113</v>
      </c>
      <c r="AA20" s="6">
        <v>0.81450859124540298</v>
      </c>
      <c r="AB20" s="6">
        <v>0.82101855343049934</v>
      </c>
      <c r="AC20" s="6">
        <v>0.82750971558276298</v>
      </c>
      <c r="AD20" s="6">
        <v>0.83450804940211154</v>
      </c>
      <c r="AE20" s="6">
        <v>0.84145350166383015</v>
      </c>
      <c r="AF20" s="6">
        <v>0.84826142057423903</v>
      </c>
      <c r="AG20" s="6">
        <v>0.85638937802588466</v>
      </c>
      <c r="AH20" s="6">
        <v>0.86704819874954508</v>
      </c>
      <c r="AI20" s="6">
        <v>0.87954868792197427</v>
      </c>
      <c r="AJ20" s="6">
        <v>0.89432389158022763</v>
      </c>
      <c r="AK20" s="6">
        <v>0.9086830987064255</v>
      </c>
      <c r="AL20" s="6">
        <v>0.92502235590602389</v>
      </c>
      <c r="AM20" s="6">
        <v>0.94110000121493398</v>
      </c>
      <c r="AN20" s="6">
        <v>0.95754404663856729</v>
      </c>
      <c r="AO20" s="6">
        <v>0.97164040629606274</v>
      </c>
      <c r="AP20" s="6">
        <v>0.98659407119203313</v>
      </c>
      <c r="AQ20" s="6">
        <v>1.0017281037338959</v>
      </c>
      <c r="AR20" s="6">
        <v>1.0144890897312329</v>
      </c>
      <c r="AS20" s="6">
        <v>1.0233438931058276</v>
      </c>
      <c r="AT20" s="6">
        <v>1.0296916827491751</v>
      </c>
      <c r="AU20" s="6">
        <v>1.034063823386481</v>
      </c>
      <c r="AV20" s="6">
        <v>1.0372352626347581</v>
      </c>
      <c r="AW20" s="6">
        <v>1.0405017133153409</v>
      </c>
      <c r="AX20" s="6">
        <v>1.0423043522392772</v>
      </c>
      <c r="AY20" s="6">
        <v>1.043293401560472</v>
      </c>
      <c r="AZ20" s="6">
        <v>1.042896117212863</v>
      </c>
      <c r="BA20" s="6">
        <v>1.0409106778633248</v>
      </c>
      <c r="BB20" s="6">
        <v>1.0375094430515563</v>
      </c>
      <c r="BC20" s="6">
        <v>1.0348723378026583</v>
      </c>
      <c r="BD20" s="6">
        <v>1.033916872671188</v>
      </c>
      <c r="BE20" s="6">
        <v>1.0330390477760181</v>
      </c>
      <c r="BF20" s="6">
        <v>1.032938442676703</v>
      </c>
      <c r="BG20" s="6">
        <v>1.0335394296700684</v>
      </c>
      <c r="BH20" s="6">
        <v>1.0334423704624776</v>
      </c>
      <c r="BI20" s="6">
        <v>1.0332352961871056</v>
      </c>
      <c r="BJ20" s="6">
        <v>1.0321085164835164</v>
      </c>
      <c r="BK20" s="6">
        <v>1.0298380340686959</v>
      </c>
      <c r="BL20" s="6">
        <v>1.0266459860614576</v>
      </c>
      <c r="BM20" s="6">
        <v>1.0247778963562528</v>
      </c>
      <c r="BN20" s="6">
        <v>1.0239372721246272</v>
      </c>
      <c r="BO20" s="6">
        <v>1.0231265976515598</v>
      </c>
      <c r="BP20" s="6">
        <v>1.0226669683444063</v>
      </c>
      <c r="BQ20" s="6">
        <v>1.0232801196794885</v>
      </c>
      <c r="BR20" s="6">
        <v>1.0243009479479275</v>
      </c>
      <c r="BS20" s="6">
        <v>1.0252479039156279</v>
      </c>
      <c r="BT20" s="6">
        <v>1.0255329488429856</v>
      </c>
      <c r="BU20" s="6">
        <v>1.0254957031223753</v>
      </c>
      <c r="BV20" s="6">
        <v>1.0252637210157647</v>
      </c>
      <c r="BW20" s="6">
        <v>1.0249980870508313</v>
      </c>
      <c r="BX20" s="6">
        <v>1.0246833494954444</v>
      </c>
      <c r="BY20" s="6">
        <v>1.0244397039846198</v>
      </c>
      <c r="BZ20" s="6">
        <v>1.0243391370967214</v>
      </c>
      <c r="CA20" s="6">
        <v>1.0245258754008693</v>
      </c>
      <c r="CB20" s="6">
        <v>1.0245928707870626</v>
      </c>
      <c r="CC20" s="6">
        <v>1.0248808757244043</v>
      </c>
    </row>
    <row r="21" spans="1:81" x14ac:dyDescent="0.25">
      <c r="A21" s="2" t="str">
        <f>"Intensiteit veroudering in % (80+)/(67+)"</f>
        <v>Intensiteit veroudering in % (80+)/(67+)</v>
      </c>
      <c r="B21" s="6">
        <v>0.26869408465749767</v>
      </c>
      <c r="C21" s="6">
        <v>0.2679074601898544</v>
      </c>
      <c r="D21" s="6">
        <v>0.26930381249307611</v>
      </c>
      <c r="E21" s="6">
        <v>0.27014137547845413</v>
      </c>
      <c r="F21" s="6">
        <v>0.27106881273171174</v>
      </c>
      <c r="G21" s="6">
        <v>0.26593060633031507</v>
      </c>
      <c r="H21" s="6">
        <v>0.254867957113046</v>
      </c>
      <c r="I21" s="6">
        <v>0.24108590804742949</v>
      </c>
      <c r="J21" s="6">
        <v>0.22875575025880449</v>
      </c>
      <c r="K21" s="6">
        <v>0.22743335483177471</v>
      </c>
      <c r="L21" s="6">
        <v>0.23552488194696694</v>
      </c>
      <c r="M21" s="6">
        <v>0.24453210663932989</v>
      </c>
      <c r="N21" s="6">
        <v>0.25203168793273351</v>
      </c>
      <c r="O21" s="6">
        <v>0.26113492329802657</v>
      </c>
      <c r="P21" s="6">
        <v>0.26985195574255882</v>
      </c>
      <c r="Q21" s="6">
        <v>0.27832765029336776</v>
      </c>
      <c r="R21" s="6">
        <v>0.28710779030480643</v>
      </c>
      <c r="S21" s="6">
        <v>0.29783076489663318</v>
      </c>
      <c r="T21" s="6">
        <v>0.30794492032349141</v>
      </c>
      <c r="U21" s="6">
        <v>0.31756046891230155</v>
      </c>
      <c r="V21" s="6">
        <v>0.32685268561939401</v>
      </c>
      <c r="W21" s="6">
        <v>0.33584543395532257</v>
      </c>
      <c r="X21" s="6">
        <v>0.34280076434999063</v>
      </c>
      <c r="Y21" s="6">
        <v>0.34583054998886664</v>
      </c>
      <c r="Z21" s="6">
        <v>0.34912140836764338</v>
      </c>
      <c r="AA21" s="6">
        <v>0.34901466605893233</v>
      </c>
      <c r="AB21" s="6">
        <v>0.34906910330920971</v>
      </c>
      <c r="AC21" s="6">
        <v>0.35026390707146271</v>
      </c>
      <c r="AD21" s="6">
        <v>0.3503908408193333</v>
      </c>
      <c r="AE21" s="6">
        <v>0.34874442146785206</v>
      </c>
      <c r="AF21" s="6">
        <v>0.34392175681090736</v>
      </c>
      <c r="AG21" s="6">
        <v>0.3357314032111452</v>
      </c>
      <c r="AH21" s="6">
        <v>0.33015070583746664</v>
      </c>
      <c r="AI21" s="6">
        <v>0.32952484245563513</v>
      </c>
      <c r="AJ21" s="6">
        <v>0.3291451649091317</v>
      </c>
      <c r="AK21" s="6">
        <v>0.32887532537474196</v>
      </c>
      <c r="AL21" s="6">
        <v>0.3320722050849394</v>
      </c>
      <c r="AM21" s="6">
        <v>0.33421549769131131</v>
      </c>
      <c r="AN21" s="6">
        <v>0.3371167403109927</v>
      </c>
      <c r="AO21" s="6">
        <v>0.33907490079365077</v>
      </c>
      <c r="AP21" s="6">
        <v>0.34093715710925132</v>
      </c>
      <c r="AQ21" s="6">
        <v>0.34253398689700026</v>
      </c>
      <c r="AR21" s="6">
        <v>0.34561022334361274</v>
      </c>
      <c r="AS21" s="6">
        <v>0.34961112601049771</v>
      </c>
      <c r="AT21" s="6">
        <v>0.35470962329815331</v>
      </c>
      <c r="AU21" s="6">
        <v>0.36081086121368094</v>
      </c>
      <c r="AV21" s="6">
        <v>0.36760651629072683</v>
      </c>
      <c r="AW21" s="6">
        <v>0.37482923559477016</v>
      </c>
      <c r="AX21" s="6">
        <v>0.38188808817907044</v>
      </c>
      <c r="AY21" s="6">
        <v>0.38989103856548413</v>
      </c>
      <c r="AZ21" s="6">
        <v>0.39822666463161405</v>
      </c>
      <c r="BA21" s="6">
        <v>0.40671946108735796</v>
      </c>
      <c r="BB21" s="6">
        <v>0.4152781148760592</v>
      </c>
      <c r="BC21" s="6">
        <v>0.42425654464936374</v>
      </c>
      <c r="BD21" s="6">
        <v>0.43280913444446767</v>
      </c>
      <c r="BE21" s="6">
        <v>0.43960945493644105</v>
      </c>
      <c r="BF21" s="6">
        <v>0.44452878623725961</v>
      </c>
      <c r="BG21" s="6">
        <v>0.44748114029969593</v>
      </c>
      <c r="BH21" s="6">
        <v>0.45044111966802369</v>
      </c>
      <c r="BI21" s="6">
        <v>0.45265975014726262</v>
      </c>
      <c r="BJ21" s="6">
        <v>0.45537602830185475</v>
      </c>
      <c r="BK21" s="6">
        <v>0.45750572826985914</v>
      </c>
      <c r="BL21" s="6">
        <v>0.4594932420988449</v>
      </c>
      <c r="BM21" s="6">
        <v>0.45963719970921879</v>
      </c>
      <c r="BN21" s="6">
        <v>0.45824018343364858</v>
      </c>
      <c r="BO21" s="6">
        <v>0.4557893356378811</v>
      </c>
      <c r="BP21" s="6">
        <v>0.45378359714931249</v>
      </c>
      <c r="BQ21" s="6">
        <v>0.45287685498568081</v>
      </c>
      <c r="BR21" s="6">
        <v>0.45198976880148817</v>
      </c>
      <c r="BS21" s="6">
        <v>0.45188150361624202</v>
      </c>
      <c r="BT21" s="6">
        <v>0.45258630618416595</v>
      </c>
      <c r="BU21" s="6">
        <v>0.45279069081760015</v>
      </c>
      <c r="BV21" s="6">
        <v>0.45336403155481492</v>
      </c>
      <c r="BW21" s="6">
        <v>0.45349678834912382</v>
      </c>
      <c r="BX21" s="6">
        <v>0.45309345779299431</v>
      </c>
      <c r="BY21" s="6">
        <v>0.4520006941052469</v>
      </c>
      <c r="BZ21" s="6">
        <v>0.45214595292583454</v>
      </c>
      <c r="CA21" s="6">
        <v>0.45315846675013821</v>
      </c>
      <c r="CB21" s="6">
        <v>0.45438688516301912</v>
      </c>
      <c r="CC21" s="6">
        <v>0.4559196803297228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0.49998918631667411</v>
      </c>
      <c r="C23" s="6">
        <v>0.50471534647746752</v>
      </c>
      <c r="D23" s="6">
        <v>0.51039358560264048</v>
      </c>
      <c r="E23" s="6">
        <v>0.51670402521778858</v>
      </c>
      <c r="F23" s="6">
        <v>0.52223009049877567</v>
      </c>
      <c r="G23" s="6">
        <v>0.52646759571874224</v>
      </c>
      <c r="H23" s="6">
        <v>0.53031796199687753</v>
      </c>
      <c r="I23" s="6">
        <v>0.53530315886002577</v>
      </c>
      <c r="J23" s="6">
        <v>0.53948281529639508</v>
      </c>
      <c r="K23" s="6">
        <v>0.54363994553849193</v>
      </c>
      <c r="L23" s="6">
        <v>0.54634778145906537</v>
      </c>
      <c r="M23" s="6">
        <v>0.54999651454948284</v>
      </c>
      <c r="N23" s="6">
        <v>0.55264096049208911</v>
      </c>
      <c r="O23" s="6">
        <v>0.55652897947362701</v>
      </c>
      <c r="P23" s="6">
        <v>0.56036927333142883</v>
      </c>
      <c r="Q23" s="6">
        <v>0.56458406695087326</v>
      </c>
      <c r="R23" s="6">
        <v>0.5671482665531038</v>
      </c>
      <c r="S23" s="6">
        <v>0.56831629271987127</v>
      </c>
      <c r="T23" s="6">
        <v>0.56540702357693329</v>
      </c>
      <c r="U23" s="6">
        <v>0.5637395906691739</v>
      </c>
      <c r="V23" s="6">
        <v>0.5657120128433677</v>
      </c>
      <c r="W23" s="6">
        <v>0.56865388914044002</v>
      </c>
      <c r="X23" s="6">
        <v>0.57156210087691128</v>
      </c>
      <c r="Y23" s="6">
        <v>0.57738962705905317</v>
      </c>
      <c r="Z23" s="6">
        <v>0.58323837399298106</v>
      </c>
      <c r="AA23" s="6">
        <v>0.58822888082757763</v>
      </c>
      <c r="AB23" s="6">
        <v>0.59207884238990294</v>
      </c>
      <c r="AC23" s="6">
        <v>0.59590597450731098</v>
      </c>
      <c r="AD23" s="6">
        <v>0.599700231525093</v>
      </c>
      <c r="AE23" s="6">
        <v>0.60482912157210655</v>
      </c>
      <c r="AF23" s="6">
        <v>0.61040906722251176</v>
      </c>
      <c r="AG23" s="6">
        <v>0.6163742641560549</v>
      </c>
      <c r="AH23" s="6">
        <v>0.62280180255983364</v>
      </c>
      <c r="AI23" s="6">
        <v>0.62956132751760485</v>
      </c>
      <c r="AJ23" s="6">
        <v>0.63630348872556908</v>
      </c>
      <c r="AK23" s="6">
        <v>0.64317409449890128</v>
      </c>
      <c r="AL23" s="6">
        <v>0.65051976308473347</v>
      </c>
      <c r="AM23" s="6">
        <v>0.65811171326534956</v>
      </c>
      <c r="AN23" s="6">
        <v>0.66524069747180881</v>
      </c>
      <c r="AO23" s="6">
        <v>0.67334431567699837</v>
      </c>
      <c r="AP23" s="6">
        <v>0.68221076024033578</v>
      </c>
      <c r="AQ23" s="6">
        <v>0.69131921911250815</v>
      </c>
      <c r="AR23" s="6">
        <v>0.699273275743864</v>
      </c>
      <c r="AS23" s="6">
        <v>0.70706273557180499</v>
      </c>
      <c r="AT23" s="6">
        <v>0.71355369979002947</v>
      </c>
      <c r="AU23" s="6">
        <v>0.72030714136451734</v>
      </c>
      <c r="AV23" s="6">
        <v>0.72651075792154396</v>
      </c>
      <c r="AW23" s="6">
        <v>0.73246985443590851</v>
      </c>
      <c r="AX23" s="6">
        <v>0.73730676836633591</v>
      </c>
      <c r="AY23" s="6">
        <v>0.74135779915831068</v>
      </c>
      <c r="AZ23" s="6">
        <v>0.74406796342961301</v>
      </c>
      <c r="BA23" s="6">
        <v>0.7455505957375399</v>
      </c>
      <c r="BB23" s="6">
        <v>0.74589078705305667</v>
      </c>
      <c r="BC23" s="6">
        <v>0.74626290133421269</v>
      </c>
      <c r="BD23" s="6">
        <v>0.74732736088638674</v>
      </c>
      <c r="BE23" s="6">
        <v>0.748045541197223</v>
      </c>
      <c r="BF23" s="6">
        <v>0.74888404579350909</v>
      </c>
      <c r="BG23" s="6">
        <v>0.74949272823307311</v>
      </c>
      <c r="BH23" s="6">
        <v>0.74903903458434506</v>
      </c>
      <c r="BI23" s="6">
        <v>0.74851511564354489</v>
      </c>
      <c r="BJ23" s="6">
        <v>0.74730158811977132</v>
      </c>
      <c r="BK23" s="6">
        <v>0.74528324859564421</v>
      </c>
      <c r="BL23" s="6">
        <v>0.74252768115388046</v>
      </c>
      <c r="BM23" s="6">
        <v>0.74056392754536016</v>
      </c>
      <c r="BN23" s="6">
        <v>0.73909507670892971</v>
      </c>
      <c r="BO23" s="6">
        <v>0.73758954206391714</v>
      </c>
      <c r="BP23" s="6">
        <v>0.73629223270196942</v>
      </c>
      <c r="BQ23" s="6">
        <v>0.73575878618058244</v>
      </c>
      <c r="BR23" s="6">
        <v>0.73551472233589199</v>
      </c>
      <c r="BS23" s="6">
        <v>0.73535318235737102</v>
      </c>
      <c r="BT23" s="6">
        <v>0.73494866972297324</v>
      </c>
      <c r="BU23" s="6">
        <v>0.73456559985574421</v>
      </c>
      <c r="BV23" s="6">
        <v>0.73429521837586742</v>
      </c>
      <c r="BW23" s="6">
        <v>0.73416228329921929</v>
      </c>
      <c r="BX23" s="6">
        <v>0.73413793227592217</v>
      </c>
      <c r="BY23" s="6">
        <v>0.73425429536852416</v>
      </c>
      <c r="BZ23" s="6">
        <v>0.73451471459984341</v>
      </c>
      <c r="CA23" s="6">
        <v>0.73502057934217024</v>
      </c>
      <c r="CB23" s="6">
        <v>0.73541428030454492</v>
      </c>
      <c r="CC23" s="6">
        <v>0.73588265715642986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0.18510554154926095</v>
      </c>
      <c r="C24" s="6">
        <v>0.18967198192412013</v>
      </c>
      <c r="D24" s="6">
        <v>0.19418672190243796</v>
      </c>
      <c r="E24" s="6">
        <v>0.19867594344395759</v>
      </c>
      <c r="F24" s="6">
        <v>0.20297298496071556</v>
      </c>
      <c r="G24" s="6">
        <v>0.20769080348440361</v>
      </c>
      <c r="H24" s="6">
        <v>0.21167510757396901</v>
      </c>
      <c r="I24" s="6">
        <v>0.21698292841572592</v>
      </c>
      <c r="J24" s="6">
        <v>0.22198126301179735</v>
      </c>
      <c r="K24" s="6">
        <v>0.22643817173630285</v>
      </c>
      <c r="L24" s="6">
        <v>0.22990922977409176</v>
      </c>
      <c r="M24" s="6">
        <v>0.23356610081135226</v>
      </c>
      <c r="N24" s="6">
        <v>0.23606558367598499</v>
      </c>
      <c r="O24" s="6">
        <v>0.23825103476571455</v>
      </c>
      <c r="P24" s="6">
        <v>0.24120795681787427</v>
      </c>
      <c r="Q24" s="6">
        <v>0.24389567771276158</v>
      </c>
      <c r="R24" s="6">
        <v>0.24591821388633686</v>
      </c>
      <c r="S24" s="6">
        <v>0.24678269667708039</v>
      </c>
      <c r="T24" s="6">
        <v>0.24484391888527299</v>
      </c>
      <c r="U24" s="6">
        <v>0.2446328873142293</v>
      </c>
      <c r="V24" s="6">
        <v>0.24646526367670224</v>
      </c>
      <c r="W24" s="6">
        <v>0.2492620634711388</v>
      </c>
      <c r="X24" s="6">
        <v>0.25166998451669986</v>
      </c>
      <c r="Y24" s="6">
        <v>0.25591165321150322</v>
      </c>
      <c r="Z24" s="6">
        <v>0.26020374817067105</v>
      </c>
      <c r="AA24" s="6">
        <v>0.26404806202867526</v>
      </c>
      <c r="AB24" s="6">
        <v>0.2669427578208996</v>
      </c>
      <c r="AC24" s="6">
        <v>0.26983056739666461</v>
      </c>
      <c r="AD24" s="6">
        <v>0.27280047672677388</v>
      </c>
      <c r="AE24" s="6">
        <v>0.27637710199864562</v>
      </c>
      <c r="AF24" s="6">
        <v>0.28014784961138889</v>
      </c>
      <c r="AG24" s="6">
        <v>0.28434571914707757</v>
      </c>
      <c r="AH24" s="6">
        <v>0.28922616001511786</v>
      </c>
      <c r="AI24" s="6">
        <v>0.29460787216782791</v>
      </c>
      <c r="AJ24" s="6">
        <v>0.30040343934448327</v>
      </c>
      <c r="AK24" s="6">
        <v>0.30620139592217027</v>
      </c>
      <c r="AL24" s="6">
        <v>0.31259134314253378</v>
      </c>
      <c r="AM24" s="6">
        <v>0.31907111110500869</v>
      </c>
      <c r="AN24" s="6">
        <v>0.32540635320040445</v>
      </c>
      <c r="AO24" s="6">
        <v>0.33182954780817203</v>
      </c>
      <c r="AP24" s="6">
        <v>0.3388035337046284</v>
      </c>
      <c r="AQ24" s="6">
        <v>0.34595801954551131</v>
      </c>
      <c r="AR24" s="6">
        <v>0.35215137803373098</v>
      </c>
      <c r="AS24" s="6">
        <v>0.35761015957570702</v>
      </c>
      <c r="AT24" s="6">
        <v>0.36199601945134086</v>
      </c>
      <c r="AU24" s="6">
        <v>0.36618494859807338</v>
      </c>
      <c r="AV24" s="6">
        <v>0.36989472478752727</v>
      </c>
      <c r="AW24" s="6">
        <v>0.37350428745982633</v>
      </c>
      <c r="AX24" s="6">
        <v>0.37628968119325201</v>
      </c>
      <c r="AY24" s="6">
        <v>0.37853286242033046</v>
      </c>
      <c r="AZ24" s="6">
        <v>0.37984583918144033</v>
      </c>
      <c r="BA24" s="6">
        <v>0.38024769256586677</v>
      </c>
      <c r="BB24" s="6">
        <v>0.37981111581681254</v>
      </c>
      <c r="BC24" s="6">
        <v>0.379525938296984</v>
      </c>
      <c r="BD24" s="6">
        <v>0.37989476276603912</v>
      </c>
      <c r="BE24" s="6">
        <v>0.38010103859874861</v>
      </c>
      <c r="BF24" s="6">
        <v>0.38050887511815984</v>
      </c>
      <c r="BG24" s="6">
        <v>0.38092710452413203</v>
      </c>
      <c r="BH24" s="6">
        <v>0.38067893475324593</v>
      </c>
      <c r="BI24" s="6">
        <v>0.38037517775872476</v>
      </c>
      <c r="BJ24" s="6">
        <v>0.37955469760776894</v>
      </c>
      <c r="BK24" s="6">
        <v>0.37811934877366388</v>
      </c>
      <c r="BL24" s="6">
        <v>0.37614515245339752</v>
      </c>
      <c r="BM24" s="6">
        <v>0.37481323020810497</v>
      </c>
      <c r="BN24" s="6">
        <v>0.37391820740157955</v>
      </c>
      <c r="BO24" s="6">
        <v>0.37301050735590174</v>
      </c>
      <c r="BP24" s="6">
        <v>0.3722717368787547</v>
      </c>
      <c r="BQ24" s="6">
        <v>0.372112260410767</v>
      </c>
      <c r="BR24" s="6">
        <v>0.37217214568912549</v>
      </c>
      <c r="BS24" s="6">
        <v>0.37226025880187236</v>
      </c>
      <c r="BT24" s="6">
        <v>0.37210654950824812</v>
      </c>
      <c r="BU24" s="6">
        <v>0.37190593154670526</v>
      </c>
      <c r="BV24" s="6">
        <v>0.3717275138560906</v>
      </c>
      <c r="BW24" s="6">
        <v>0.37161266510751062</v>
      </c>
      <c r="BX24" s="6">
        <v>0.3715439827287641</v>
      </c>
      <c r="BY24" s="6">
        <v>0.37155922772915595</v>
      </c>
      <c r="BZ24" s="6">
        <v>0.37167298460529613</v>
      </c>
      <c r="CA24" s="6">
        <v>0.37196244890625701</v>
      </c>
      <c r="CB24" s="6">
        <v>0.37217370442587361</v>
      </c>
      <c r="CC24" s="6">
        <v>0.37246243526650424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5.402323407664575</v>
      </c>
      <c r="C25" s="6">
        <v>5.2722599819727645</v>
      </c>
      <c r="D25" s="6">
        <v>5.1496826878946615</v>
      </c>
      <c r="E25" s="6">
        <v>5.0333220150635878</v>
      </c>
      <c r="F25" s="6">
        <v>4.9267640232691319</v>
      </c>
      <c r="G25" s="6">
        <v>4.8148496862794135</v>
      </c>
      <c r="H25" s="6">
        <v>4.7242210549039365</v>
      </c>
      <c r="I25" s="6">
        <v>4.6086574980869539</v>
      </c>
      <c r="J25" s="6">
        <v>4.5048847205939824</v>
      </c>
      <c r="K25" s="6">
        <v>4.4162165430506288</v>
      </c>
      <c r="L25" s="6">
        <v>4.3495426476901233</v>
      </c>
      <c r="M25" s="6">
        <v>4.2814432253920467</v>
      </c>
      <c r="N25" s="6">
        <v>4.2361109333606359</v>
      </c>
      <c r="O25" s="6">
        <v>4.1972535438654246</v>
      </c>
      <c r="P25" s="6">
        <v>4.1458002181704847</v>
      </c>
      <c r="Q25" s="6">
        <v>4.1001136607993116</v>
      </c>
      <c r="R25" s="6">
        <v>4.0663925790474345</v>
      </c>
      <c r="S25" s="6">
        <v>4.0521479563395735</v>
      </c>
      <c r="T25" s="6">
        <v>4.08423457912619</v>
      </c>
      <c r="U25" s="6">
        <v>4.0877578275708562</v>
      </c>
      <c r="V25" s="6">
        <v>4.0573668884704892</v>
      </c>
      <c r="W25" s="6">
        <v>4.0118419388588054</v>
      </c>
      <c r="X25" s="6">
        <v>3.9734575496572333</v>
      </c>
      <c r="Y25" s="6">
        <v>3.9075985303941216</v>
      </c>
      <c r="Z25" s="6">
        <v>3.8431421800430288</v>
      </c>
      <c r="AA25" s="6">
        <v>3.7871893181757246</v>
      </c>
      <c r="AB25" s="6">
        <v>3.746121483733722</v>
      </c>
      <c r="AC25" s="6">
        <v>3.7060293414791263</v>
      </c>
      <c r="AD25" s="6">
        <v>3.6656827436616259</v>
      </c>
      <c r="AE25" s="6">
        <v>3.6182447560539965</v>
      </c>
      <c r="AF25" s="6">
        <v>3.5695437298096855</v>
      </c>
      <c r="AG25" s="6">
        <v>3.5168456307328859</v>
      </c>
      <c r="AH25" s="6">
        <v>3.4575019076688287</v>
      </c>
      <c r="AI25" s="6">
        <v>3.3943424275856908</v>
      </c>
      <c r="AJ25" s="6">
        <v>3.3288566941248119</v>
      </c>
      <c r="AK25" s="6">
        <v>3.2658244322771743</v>
      </c>
      <c r="AL25" s="6">
        <v>3.1990649195426544</v>
      </c>
      <c r="AM25" s="6">
        <v>3.1340975888941962</v>
      </c>
      <c r="AN25" s="6">
        <v>3.0730807501602184</v>
      </c>
      <c r="AO25" s="6">
        <v>3.0135954034391532</v>
      </c>
      <c r="AP25" s="6">
        <v>2.9515630757021794</v>
      </c>
      <c r="AQ25" s="6">
        <v>2.8905241199892129</v>
      </c>
      <c r="AR25" s="6">
        <v>2.8396878796374172</v>
      </c>
      <c r="AS25" s="6">
        <v>2.7963411363549291</v>
      </c>
      <c r="AT25" s="6">
        <v>2.762461315225647</v>
      </c>
      <c r="AU25" s="6">
        <v>2.7308604677184736</v>
      </c>
      <c r="AV25" s="6">
        <v>2.7034719150818223</v>
      </c>
      <c r="AW25" s="6">
        <v>2.6773454377215384</v>
      </c>
      <c r="AX25" s="6">
        <v>2.6575270329733747</v>
      </c>
      <c r="AY25" s="6">
        <v>2.6417785594783578</v>
      </c>
      <c r="AZ25" s="6">
        <v>2.6326469763496125</v>
      </c>
      <c r="BA25" s="6">
        <v>2.6298647422476584</v>
      </c>
      <c r="BB25" s="6">
        <v>2.6328876600923707</v>
      </c>
      <c r="BC25" s="6">
        <v>2.6348660238802624</v>
      </c>
      <c r="BD25" s="6">
        <v>2.6323079389642889</v>
      </c>
      <c r="BE25" s="6">
        <v>2.6308794200787333</v>
      </c>
      <c r="BF25" s="6">
        <v>2.6280595943773162</v>
      </c>
      <c r="BG25" s="6">
        <v>2.6251741819454835</v>
      </c>
      <c r="BH25" s="6">
        <v>2.6268855686700778</v>
      </c>
      <c r="BI25" s="6">
        <v>2.628983326126261</v>
      </c>
      <c r="BJ25" s="6">
        <v>2.6346663769483838</v>
      </c>
      <c r="BK25" s="6">
        <v>2.6446676247678185</v>
      </c>
      <c r="BL25" s="6">
        <v>2.6585481521628673</v>
      </c>
      <c r="BM25" s="6">
        <v>2.6679954692228365</v>
      </c>
      <c r="BN25" s="6">
        <v>2.6743816701229073</v>
      </c>
      <c r="BO25" s="6">
        <v>2.6808896271811098</v>
      </c>
      <c r="BP25" s="6">
        <v>2.6862098325925032</v>
      </c>
      <c r="BQ25" s="6">
        <v>2.6873610638255263</v>
      </c>
      <c r="BR25" s="6">
        <v>2.6869286473558329</v>
      </c>
      <c r="BS25" s="6">
        <v>2.6862926577726065</v>
      </c>
      <c r="BT25" s="6">
        <v>2.6874023080795948</v>
      </c>
      <c r="BU25" s="6">
        <v>2.6888519788892276</v>
      </c>
      <c r="BV25" s="6">
        <v>2.6901425445390537</v>
      </c>
      <c r="BW25" s="6">
        <v>2.6909739465168436</v>
      </c>
      <c r="BX25" s="6">
        <v>2.691471390965908</v>
      </c>
      <c r="BY25" s="6">
        <v>2.6913609604360009</v>
      </c>
      <c r="BZ25" s="6">
        <v>2.6905372233657645</v>
      </c>
      <c r="CA25" s="6">
        <v>2.6884434247071609</v>
      </c>
      <c r="CB25" s="6">
        <v>2.6869173939696522</v>
      </c>
      <c r="CC25" s="6">
        <v>2.6848345103164033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0.46937716210612973</v>
      </c>
      <c r="C27" s="6">
        <v>0.47565066739571421</v>
      </c>
      <c r="D27" s="6">
        <v>0.48075955469185461</v>
      </c>
      <c r="E27" s="6">
        <v>0.48515151742619295</v>
      </c>
      <c r="F27" s="6">
        <v>0.48921913950627999</v>
      </c>
      <c r="G27" s="6">
        <v>0.49442052254599461</v>
      </c>
      <c r="H27" s="6">
        <v>0.49901899787088966</v>
      </c>
      <c r="I27" s="6">
        <v>0.50425434426682147</v>
      </c>
      <c r="J27" s="6">
        <v>0.50807941214617636</v>
      </c>
      <c r="K27" s="6">
        <v>0.51231217267147766</v>
      </c>
      <c r="L27" s="6">
        <v>0.51561823320271627</v>
      </c>
      <c r="M27" s="6">
        <v>0.51839689794973121</v>
      </c>
      <c r="N27" s="6">
        <v>0.52048988745428937</v>
      </c>
      <c r="O27" s="6">
        <v>0.52312352027773024</v>
      </c>
      <c r="P27" s="6">
        <v>0.52526091308188283</v>
      </c>
      <c r="Q27" s="6">
        <v>0.52450208132270215</v>
      </c>
      <c r="R27" s="6">
        <v>0.52153271217192054</v>
      </c>
      <c r="S27" s="6">
        <v>0.52137858396387371</v>
      </c>
      <c r="T27" s="6">
        <v>0.52442443898668167</v>
      </c>
      <c r="U27" s="6">
        <v>0.52775330646454066</v>
      </c>
      <c r="V27" s="6">
        <v>0.53081796098721179</v>
      </c>
      <c r="W27" s="6">
        <v>0.53648184925018072</v>
      </c>
      <c r="X27" s="6">
        <v>0.54152593262402904</v>
      </c>
      <c r="Y27" s="6">
        <v>0.54746155684471942</v>
      </c>
      <c r="Z27" s="6">
        <v>0.55324861060581354</v>
      </c>
      <c r="AA27" s="6">
        <v>0.55769276168971216</v>
      </c>
      <c r="AB27" s="6">
        <v>0.56194132398439511</v>
      </c>
      <c r="AC27" s="6">
        <v>0.56627246938275744</v>
      </c>
      <c r="AD27" s="6">
        <v>0.57096671184758907</v>
      </c>
      <c r="AE27" s="6">
        <v>0.57559093602300127</v>
      </c>
      <c r="AF27" s="6">
        <v>0.58065556108748706</v>
      </c>
      <c r="AG27" s="6">
        <v>0.58590513284033263</v>
      </c>
      <c r="AH27" s="6">
        <v>0.59210902029244394</v>
      </c>
      <c r="AI27" s="6">
        <v>0.59784979344674516</v>
      </c>
      <c r="AJ27" s="6">
        <v>0.60466484022699651</v>
      </c>
      <c r="AK27" s="6">
        <v>0.61136491046497843</v>
      </c>
      <c r="AL27" s="6">
        <v>0.61903850817860895</v>
      </c>
      <c r="AM27" s="6">
        <v>0.62664028383544224</v>
      </c>
      <c r="AN27" s="6">
        <v>0.63503280899118586</v>
      </c>
      <c r="AO27" s="6">
        <v>0.6439668659721296</v>
      </c>
      <c r="AP27" s="6">
        <v>0.65280632496303659</v>
      </c>
      <c r="AQ27" s="6">
        <v>0.66041242945462875</v>
      </c>
      <c r="AR27" s="6">
        <v>0.6672855351598026</v>
      </c>
      <c r="AS27" s="6">
        <v>0.67381453603109198</v>
      </c>
      <c r="AT27" s="6">
        <v>0.67964173421022644</v>
      </c>
      <c r="AU27" s="6">
        <v>0.68535568772537814</v>
      </c>
      <c r="AV27" s="6">
        <v>0.69009396632372944</v>
      </c>
      <c r="AW27" s="6">
        <v>0.69405401809473122</v>
      </c>
      <c r="AX27" s="6">
        <v>0.69683476849986214</v>
      </c>
      <c r="AY27" s="6">
        <v>0.6984926878200729</v>
      </c>
      <c r="AZ27" s="6">
        <v>0.6990095394706598</v>
      </c>
      <c r="BA27" s="6">
        <v>0.69957452370837558</v>
      </c>
      <c r="BB27" s="6">
        <v>0.70083518909217279</v>
      </c>
      <c r="BC27" s="6">
        <v>0.70173142559482926</v>
      </c>
      <c r="BD27" s="6">
        <v>0.70258097394512931</v>
      </c>
      <c r="BE27" s="6">
        <v>0.70318033456518469</v>
      </c>
      <c r="BF27" s="6">
        <v>0.70300216951908778</v>
      </c>
      <c r="BG27" s="6">
        <v>0.70268251593069897</v>
      </c>
      <c r="BH27" s="6">
        <v>0.70160218350672598</v>
      </c>
      <c r="BI27" s="6">
        <v>0.69970640298330833</v>
      </c>
      <c r="BJ27" s="6">
        <v>0.69702578967261664</v>
      </c>
      <c r="BK27" s="6">
        <v>0.69497392365043997</v>
      </c>
      <c r="BL27" s="6">
        <v>0.69340610899509159</v>
      </c>
      <c r="BM27" s="6">
        <v>0.69181875517363711</v>
      </c>
      <c r="BN27" s="6">
        <v>0.69044041590477923</v>
      </c>
      <c r="BO27" s="6">
        <v>0.68976743505234117</v>
      </c>
      <c r="BP27" s="6">
        <v>0.68933111545513048</v>
      </c>
      <c r="BQ27" s="6">
        <v>0.68901920213485968</v>
      </c>
      <c r="BR27" s="6">
        <v>0.68845800417600811</v>
      </c>
      <c r="BS27" s="6">
        <v>0.68790027707461865</v>
      </c>
      <c r="BT27" s="6">
        <v>0.6874175277130703</v>
      </c>
      <c r="BU27" s="6">
        <v>0.68705347567601516</v>
      </c>
      <c r="BV27" s="6">
        <v>0.68682571611159715</v>
      </c>
      <c r="BW27" s="6">
        <v>0.68676653640349283</v>
      </c>
      <c r="BX27" s="6">
        <v>0.68687743611953223</v>
      </c>
      <c r="BY27" s="6">
        <v>0.68719384916325066</v>
      </c>
      <c r="BZ27" s="6">
        <v>0.68742892408398748</v>
      </c>
      <c r="CA27" s="6">
        <v>0.68774541762534047</v>
      </c>
      <c r="CB27" s="6">
        <v>0.68833335240209148</v>
      </c>
      <c r="CC27" s="6">
        <v>0.68949295373665476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0.21309475888828022</v>
      </c>
      <c r="C28" s="6">
        <v>0.21772189755774102</v>
      </c>
      <c r="D28" s="6">
        <v>0.22193248067971258</v>
      </c>
      <c r="E28" s="6">
        <v>0.22599028667082022</v>
      </c>
      <c r="F28" s="6">
        <v>0.23015079737967481</v>
      </c>
      <c r="G28" s="6">
        <v>0.23600868068278866</v>
      </c>
      <c r="H28" s="6">
        <v>0.24088041024539228</v>
      </c>
      <c r="I28" s="6">
        <v>0.24596094749269054</v>
      </c>
      <c r="J28" s="6">
        <v>0.24984383828354795</v>
      </c>
      <c r="K28" s="6">
        <v>0.25339885120170741</v>
      </c>
      <c r="L28" s="6">
        <v>0.2562762393610134</v>
      </c>
      <c r="M28" s="6">
        <v>0.2588792774550599</v>
      </c>
      <c r="N28" s="6">
        <v>0.2613699570409117</v>
      </c>
      <c r="O28" s="6">
        <v>0.26374923984342252</v>
      </c>
      <c r="P28" s="6">
        <v>0.26595865073287878</v>
      </c>
      <c r="Q28" s="6">
        <v>0.26599318733656396</v>
      </c>
      <c r="R28" s="6">
        <v>0.26438489840468982</v>
      </c>
      <c r="S28" s="6">
        <v>0.26493745775869615</v>
      </c>
      <c r="T28" s="6">
        <v>0.26718696070125597</v>
      </c>
      <c r="U28" s="6">
        <v>0.27008385503335902</v>
      </c>
      <c r="V28" s="6">
        <v>0.27211588860896474</v>
      </c>
      <c r="W28" s="6">
        <v>0.27675454909088359</v>
      </c>
      <c r="X28" s="6">
        <v>0.28085032523386466</v>
      </c>
      <c r="Y28" s="6">
        <v>0.28506142938799811</v>
      </c>
      <c r="Z28" s="6">
        <v>0.2892518668133075</v>
      </c>
      <c r="AA28" s="6">
        <v>0.29268058975224243</v>
      </c>
      <c r="AB28" s="6">
        <v>0.29576062884143761</v>
      </c>
      <c r="AC28" s="6">
        <v>0.29904605724757111</v>
      </c>
      <c r="AD28" s="6">
        <v>0.30278390316572534</v>
      </c>
      <c r="AE28" s="6">
        <v>0.30670105203950404</v>
      </c>
      <c r="AF28" s="6">
        <v>0.31113305746225817</v>
      </c>
      <c r="AG28" s="6">
        <v>0.31610995010774501</v>
      </c>
      <c r="AH28" s="6">
        <v>0.32170729891940536</v>
      </c>
      <c r="AI28" s="6">
        <v>0.3271509155461203</v>
      </c>
      <c r="AJ28" s="6">
        <v>0.33338459234918721</v>
      </c>
      <c r="AK28" s="6">
        <v>0.33972099140765655</v>
      </c>
      <c r="AL28" s="6">
        <v>0.3462448462637096</v>
      </c>
      <c r="AM28" s="6">
        <v>0.35269975027006933</v>
      </c>
      <c r="AN28" s="6">
        <v>0.35975116087654091</v>
      </c>
      <c r="AO28" s="6">
        <v>0.3671088040728927</v>
      </c>
      <c r="AP28" s="6">
        <v>0.37373997404134246</v>
      </c>
      <c r="AQ28" s="6">
        <v>0.37937179262691434</v>
      </c>
      <c r="AR28" s="6">
        <v>0.38405498781098141</v>
      </c>
      <c r="AS28" s="6">
        <v>0.38844877084142182</v>
      </c>
      <c r="AT28" s="6">
        <v>0.39232249284339948</v>
      </c>
      <c r="AU28" s="6">
        <v>0.39613035304507227</v>
      </c>
      <c r="AV28" s="6">
        <v>0.39918004673626839</v>
      </c>
      <c r="AW28" s="6">
        <v>0.40165513571048428</v>
      </c>
      <c r="AX28" s="6">
        <v>0.40317795711467902</v>
      </c>
      <c r="AY28" s="6">
        <v>0.40379995776358163</v>
      </c>
      <c r="AZ28" s="6">
        <v>0.40356965074478274</v>
      </c>
      <c r="BA28" s="6">
        <v>0.40347178196790956</v>
      </c>
      <c r="BB28" s="6">
        <v>0.40405086883353353</v>
      </c>
      <c r="BC28" s="6">
        <v>0.40447744948388953</v>
      </c>
      <c r="BD28" s="6">
        <v>0.40503680194040731</v>
      </c>
      <c r="BE28" s="6">
        <v>0.40557454499211948</v>
      </c>
      <c r="BF28" s="6">
        <v>0.40549679685911932</v>
      </c>
      <c r="BG28" s="6">
        <v>0.40534594556078096</v>
      </c>
      <c r="BH28" s="6">
        <v>0.40461589878494331</v>
      </c>
      <c r="BI28" s="6">
        <v>0.40325399163525483</v>
      </c>
      <c r="BJ28" s="6">
        <v>0.40131188657850669</v>
      </c>
      <c r="BK28" s="6">
        <v>0.39994398874796183</v>
      </c>
      <c r="BL28" s="6">
        <v>0.39900891039579195</v>
      </c>
      <c r="BM28" s="6">
        <v>0.3980399306239899</v>
      </c>
      <c r="BN28" s="6">
        <v>0.39722117369073823</v>
      </c>
      <c r="BO28" s="6">
        <v>0.3969388178294101</v>
      </c>
      <c r="BP28" s="6">
        <v>0.39681766855671979</v>
      </c>
      <c r="BQ28" s="6">
        <v>0.39672326107555161</v>
      </c>
      <c r="BR28" s="6">
        <v>0.39636235049602125</v>
      </c>
      <c r="BS28" s="6">
        <v>0.39592107861618281</v>
      </c>
      <c r="BT28" s="6">
        <v>0.39548468695068095</v>
      </c>
      <c r="BU28" s="6">
        <v>0.39508270735496442</v>
      </c>
      <c r="BV28" s="6">
        <v>0.39473212580265576</v>
      </c>
      <c r="BW28" s="6">
        <v>0.39448976215923237</v>
      </c>
      <c r="BX28" s="6">
        <v>0.39437032402213767</v>
      </c>
      <c r="BY28" s="6">
        <v>0.39443204772729651</v>
      </c>
      <c r="BZ28" s="6">
        <v>0.39443435127913534</v>
      </c>
      <c r="CA28" s="6">
        <v>0.39452288226508037</v>
      </c>
      <c r="CB28" s="6">
        <v>0.39489491207395627</v>
      </c>
      <c r="CC28" s="6">
        <v>0.39577281138790038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4.6927479831837289</v>
      </c>
      <c r="C29" s="7">
        <v>4.5930152695587019</v>
      </c>
      <c r="D29" s="7">
        <v>4.5058749261816038</v>
      </c>
      <c r="E29" s="7">
        <v>4.424968943274143</v>
      </c>
      <c r="F29" s="7">
        <v>4.3449773426173337</v>
      </c>
      <c r="G29" s="7">
        <v>4.2371322830454128</v>
      </c>
      <c r="H29" s="7">
        <v>4.1514376323972106</v>
      </c>
      <c r="I29" s="7">
        <v>4.0656860781922219</v>
      </c>
      <c r="J29" s="7">
        <v>4.0025001491735788</v>
      </c>
      <c r="K29" s="7">
        <v>3.9463478040947884</v>
      </c>
      <c r="L29" s="7">
        <v>3.9020394652791488</v>
      </c>
      <c r="M29" s="7">
        <v>3.8628043535604921</v>
      </c>
      <c r="N29" s="7">
        <v>3.8259944307350975</v>
      </c>
      <c r="O29" s="7">
        <v>3.7914801217765044</v>
      </c>
      <c r="P29" s="7">
        <v>3.7599829794759003</v>
      </c>
      <c r="Q29" s="7">
        <v>3.7594947826039227</v>
      </c>
      <c r="R29" s="7">
        <v>3.7823642955178012</v>
      </c>
      <c r="S29" s="7">
        <v>3.7744757138524201</v>
      </c>
      <c r="T29" s="7">
        <v>3.7426976128453688</v>
      </c>
      <c r="U29" s="7">
        <v>3.7025537860324396</v>
      </c>
      <c r="V29" s="7">
        <v>3.6749048543689322</v>
      </c>
      <c r="W29" s="7">
        <v>3.6133100730770988</v>
      </c>
      <c r="X29" s="7">
        <v>3.5606154244873953</v>
      </c>
      <c r="Y29" s="7">
        <v>3.508015806091032</v>
      </c>
      <c r="Z29" s="7">
        <v>3.4571946277028949</v>
      </c>
      <c r="AA29" s="7">
        <v>3.4166939490128536</v>
      </c>
      <c r="AB29" s="7">
        <v>3.381112638004693</v>
      </c>
      <c r="AC29" s="7">
        <v>3.3439665087178545</v>
      </c>
      <c r="AD29" s="7">
        <v>3.3026854781400359</v>
      </c>
      <c r="AE29" s="7">
        <v>3.2605039772449067</v>
      </c>
      <c r="AF29" s="7">
        <v>3.2140589886412325</v>
      </c>
      <c r="AG29" s="7">
        <v>3.163456258365652</v>
      </c>
      <c r="AH29" s="7">
        <v>3.1084156416684894</v>
      </c>
      <c r="AI29" s="7">
        <v>3.056693264424089</v>
      </c>
      <c r="AJ29" s="7">
        <v>2.9995387397885485</v>
      </c>
      <c r="AK29" s="7">
        <v>2.9435920219602369</v>
      </c>
      <c r="AL29" s="7">
        <v>2.8881296307826414</v>
      </c>
      <c r="AM29" s="7">
        <v>2.8352727758788596</v>
      </c>
      <c r="AN29" s="7">
        <v>2.7796991608407322</v>
      </c>
      <c r="AO29" s="7">
        <v>2.7239880626819319</v>
      </c>
      <c r="AP29" s="7">
        <v>2.6756570596041773</v>
      </c>
      <c r="AQ29" s="7">
        <v>2.6359366179431012</v>
      </c>
      <c r="AR29" s="7">
        <v>2.6037938100993117</v>
      </c>
      <c r="AS29" s="7">
        <v>2.5743420370050147</v>
      </c>
      <c r="AT29" s="7">
        <v>2.5489234449760767</v>
      </c>
      <c r="AU29" s="7">
        <v>2.5244215504137815</v>
      </c>
      <c r="AV29" s="7">
        <v>2.5051352345291029</v>
      </c>
      <c r="AW29" s="7">
        <v>2.489698029706775</v>
      </c>
      <c r="AX29" s="7">
        <v>2.4802943274886489</v>
      </c>
      <c r="AY29" s="7">
        <v>2.4764737607661758</v>
      </c>
      <c r="AZ29" s="7">
        <v>2.4778870218672604</v>
      </c>
      <c r="BA29" s="7">
        <v>2.4784880744882818</v>
      </c>
      <c r="BB29" s="7">
        <v>2.4749358982618443</v>
      </c>
      <c r="BC29" s="7">
        <v>2.4723257162444856</v>
      </c>
      <c r="BD29" s="7">
        <v>2.4689114549821305</v>
      </c>
      <c r="BE29" s="7">
        <v>2.4656379754292286</v>
      </c>
      <c r="BF29" s="7">
        <v>2.4661107257708559</v>
      </c>
      <c r="BG29" s="7">
        <v>2.4670284998571712</v>
      </c>
      <c r="BH29" s="7">
        <v>2.4714797490731035</v>
      </c>
      <c r="BI29" s="7">
        <v>2.4798266619627287</v>
      </c>
      <c r="BJ29" s="7">
        <v>2.4918275123265627</v>
      </c>
      <c r="BK29" s="7">
        <v>2.500350119351797</v>
      </c>
      <c r="BL29" s="7">
        <v>2.5062096959390265</v>
      </c>
      <c r="BM29" s="7">
        <v>2.5123107584516546</v>
      </c>
      <c r="BN29" s="7">
        <v>2.5174891627971552</v>
      </c>
      <c r="BO29" s="7">
        <v>2.5192799370651722</v>
      </c>
      <c r="BP29" s="7">
        <v>2.5200490785532228</v>
      </c>
      <c r="BQ29" s="7">
        <v>2.5206487698475559</v>
      </c>
      <c r="BR29" s="7">
        <v>2.5229439646539742</v>
      </c>
      <c r="BS29" s="7">
        <v>2.5257558993706128</v>
      </c>
      <c r="BT29" s="7">
        <v>2.5285429069588865</v>
      </c>
      <c r="BU29" s="7">
        <v>2.531115590188421</v>
      </c>
      <c r="BV29" s="7">
        <v>2.5333636018770478</v>
      </c>
      <c r="BW29" s="7">
        <v>2.5349200306910848</v>
      </c>
      <c r="BX29" s="7">
        <v>2.5356877510485951</v>
      </c>
      <c r="BY29" s="7">
        <v>2.5352909474824994</v>
      </c>
      <c r="BZ29" s="7">
        <v>2.5352761410283833</v>
      </c>
      <c r="CA29" s="7">
        <v>2.5347072247335425</v>
      </c>
      <c r="CB29" s="7">
        <v>2.5323192814718238</v>
      </c>
      <c r="CC29" s="7">
        <v>2.5267021160275998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47E24-383F-49DE-B0B4-640B239F16B2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7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1.701826199492549</v>
      </c>
      <c r="C5" s="6">
        <v>1.6859452834851973</v>
      </c>
      <c r="D5" s="6">
        <v>1.6451074737523219</v>
      </c>
      <c r="E5" s="6">
        <v>1.5686755199958151</v>
      </c>
      <c r="F5" s="6">
        <v>1.5513703572054507</v>
      </c>
      <c r="G5" s="6">
        <v>1.5645185300696278</v>
      </c>
      <c r="H5" s="6">
        <v>1.5592669276125981</v>
      </c>
      <c r="I5" s="6">
        <v>1.5391853069268671</v>
      </c>
      <c r="J5" s="6">
        <v>1.5113126625086681</v>
      </c>
      <c r="K5" s="6">
        <v>1.5542338456627547</v>
      </c>
      <c r="L5" s="6">
        <v>1.5382425862769233</v>
      </c>
      <c r="M5" s="6">
        <v>1.5344514058630869</v>
      </c>
      <c r="N5" s="6">
        <v>1.5344434242612204</v>
      </c>
      <c r="O5" s="6">
        <v>1.5935073875753265</v>
      </c>
      <c r="P5" s="6">
        <v>1.6705274026104684</v>
      </c>
      <c r="Q5" s="6">
        <v>1.7100511817245865</v>
      </c>
      <c r="R5" s="6">
        <v>1.7472472608595646</v>
      </c>
      <c r="S5" s="6">
        <v>1.8264968595866427</v>
      </c>
      <c r="T5" s="6">
        <v>1.7670011183568057</v>
      </c>
      <c r="U5" s="6">
        <v>1.7891239414033955</v>
      </c>
      <c r="V5" s="6">
        <v>1.7725780642403566</v>
      </c>
      <c r="W5" s="6">
        <v>1.7117876417344902</v>
      </c>
      <c r="X5" s="6">
        <v>1.7118621600373969</v>
      </c>
      <c r="Y5" s="6">
        <v>1.6792682357741133</v>
      </c>
      <c r="Z5" s="6">
        <v>1.6505065535771248</v>
      </c>
      <c r="AA5" s="6">
        <v>1.6818549065306727</v>
      </c>
      <c r="AB5" s="6">
        <v>1.5968116679960929</v>
      </c>
      <c r="AC5" s="6">
        <v>1.6041508048076434</v>
      </c>
      <c r="AD5" s="6">
        <v>1.6200342094188256</v>
      </c>
      <c r="AE5" s="6">
        <v>1.6342370763937974</v>
      </c>
      <c r="AF5" s="6">
        <v>1.6436676671453279</v>
      </c>
      <c r="AG5" s="6">
        <v>1.6584833161698755</v>
      </c>
      <c r="AH5" s="6">
        <v>1.6734670552514519</v>
      </c>
      <c r="AI5" s="6">
        <v>1.689715643212331</v>
      </c>
      <c r="AJ5" s="6">
        <v>1.7088998255769461</v>
      </c>
      <c r="AK5" s="6">
        <v>1.7309938901422466</v>
      </c>
      <c r="AL5" s="6">
        <v>1.7555985667076319</v>
      </c>
      <c r="AM5" s="6">
        <v>1.7831114307159655</v>
      </c>
      <c r="AN5" s="6">
        <v>1.8147475849474528</v>
      </c>
      <c r="AO5" s="6">
        <v>1.8473788238041253</v>
      </c>
      <c r="AP5" s="6">
        <v>1.853961303154154</v>
      </c>
      <c r="AQ5" s="6">
        <v>1.8588961551080987</v>
      </c>
      <c r="AR5" s="6">
        <v>1.864536594821079</v>
      </c>
      <c r="AS5" s="6">
        <v>1.8683337903885691</v>
      </c>
      <c r="AT5" s="6">
        <v>1.8713070524204647</v>
      </c>
      <c r="AU5" s="6">
        <v>1.870839076867123</v>
      </c>
      <c r="AV5" s="6">
        <v>1.8712991973224962</v>
      </c>
      <c r="AW5" s="6">
        <v>1.8697389834342362</v>
      </c>
      <c r="AX5" s="6">
        <v>1.8681592138245611</v>
      </c>
      <c r="AY5" s="6">
        <v>1.8672724869278219</v>
      </c>
      <c r="AZ5" s="6">
        <v>1.8651235320648647</v>
      </c>
      <c r="BA5" s="6">
        <v>1.8642779168802139</v>
      </c>
      <c r="BB5" s="6">
        <v>1.8642541897380669</v>
      </c>
      <c r="BC5" s="6">
        <v>1.8651650498697621</v>
      </c>
      <c r="BD5" s="6">
        <v>1.8664750453742431</v>
      </c>
      <c r="BE5" s="6">
        <v>1.8676285746954349</v>
      </c>
      <c r="BF5" s="6">
        <v>1.8696001955102937</v>
      </c>
      <c r="BG5" s="6">
        <v>1.8715277686902365</v>
      </c>
      <c r="BH5" s="6">
        <v>1.8729459835567106</v>
      </c>
      <c r="BI5" s="6">
        <v>1.8740456901535374</v>
      </c>
      <c r="BJ5" s="6">
        <v>1.8758753750243282</v>
      </c>
      <c r="BK5" s="6">
        <v>1.8761038695599235</v>
      </c>
      <c r="BL5" s="6">
        <v>1.8769916930232047</v>
      </c>
      <c r="BM5" s="6">
        <v>1.8790999149814567</v>
      </c>
      <c r="BN5" s="6">
        <v>1.8799336593089033</v>
      </c>
      <c r="BO5" s="6">
        <v>1.8811522064752444</v>
      </c>
      <c r="BP5" s="6">
        <v>1.8817669403960824</v>
      </c>
      <c r="BQ5" s="6">
        <v>1.8822235758532553</v>
      </c>
      <c r="BR5" s="6">
        <v>1.8822928901212215</v>
      </c>
      <c r="BS5" s="6">
        <v>1.8824688172807595</v>
      </c>
      <c r="BT5" s="6">
        <v>1.8817748662265799</v>
      </c>
      <c r="BU5" s="6">
        <v>1.8815874299302626</v>
      </c>
      <c r="BV5" s="6">
        <v>1.8814638553836904</v>
      </c>
      <c r="BW5" s="6">
        <v>1.8809843392476182</v>
      </c>
      <c r="BX5" s="6">
        <v>1.8798792078406579</v>
      </c>
      <c r="BY5" s="6">
        <v>1.879211801876119</v>
      </c>
      <c r="BZ5" s="6">
        <v>1.878748164375309</v>
      </c>
      <c r="CA5" s="6">
        <v>1.8780142583919723</v>
      </c>
      <c r="CB5" s="6">
        <v>1.8774463620517114</v>
      </c>
      <c r="CC5" s="6">
        <v>1.8777981237759231</v>
      </c>
    </row>
    <row r="6" spans="1:82" x14ac:dyDescent="0.25">
      <c r="A6" s="2" t="str">
        <f>"Levensverwachting bij de geboorte - Mannen"</f>
        <v>Levensverwachting bij de geboorte - Mannen</v>
      </c>
      <c r="B6" s="6">
        <v>74.001001142097081</v>
      </c>
      <c r="C6" s="6">
        <v>73.812914006581437</v>
      </c>
      <c r="D6" s="6">
        <v>73.931069469434291</v>
      </c>
      <c r="E6" s="6">
        <v>74.007163117438537</v>
      </c>
      <c r="F6" s="6">
        <v>74.435294610984471</v>
      </c>
      <c r="G6" s="6">
        <v>74.125858947737797</v>
      </c>
      <c r="H6" s="6">
        <v>75.291163633574513</v>
      </c>
      <c r="I6" s="6">
        <v>75.113001339417835</v>
      </c>
      <c r="J6" s="6">
        <v>75.312759807845879</v>
      </c>
      <c r="K6" s="6">
        <v>75.617777323995753</v>
      </c>
      <c r="L6" s="6">
        <v>75.835421260189406</v>
      </c>
      <c r="M6" s="6">
        <v>75.853420308598629</v>
      </c>
      <c r="N6" s="6">
        <v>76.244527736546601</v>
      </c>
      <c r="O6" s="6">
        <v>76.896539942320331</v>
      </c>
      <c r="P6" s="6">
        <v>77.122536692641404</v>
      </c>
      <c r="Q6" s="6">
        <v>77.453844466475786</v>
      </c>
      <c r="R6" s="6">
        <v>77.325712103531004</v>
      </c>
      <c r="S6" s="6">
        <v>77.559609492677367</v>
      </c>
      <c r="T6" s="6">
        <v>78.001390716240778</v>
      </c>
      <c r="U6" s="6">
        <v>78.16101291742585</v>
      </c>
      <c r="V6" s="6">
        <v>78.485840018051888</v>
      </c>
      <c r="W6" s="6">
        <v>78.746176289379378</v>
      </c>
      <c r="X6" s="6">
        <v>78.50707914248089</v>
      </c>
      <c r="Y6" s="6">
        <v>79.280824091068411</v>
      </c>
      <c r="Z6" s="6">
        <v>79.353403674080823</v>
      </c>
      <c r="AA6" s="6">
        <v>79.886374213853372</v>
      </c>
      <c r="AB6" s="6">
        <v>79.794402873703973</v>
      </c>
      <c r="AC6" s="6">
        <v>80.739573993156</v>
      </c>
      <c r="AD6" s="6">
        <v>80.95102846319908</v>
      </c>
      <c r="AE6" s="6">
        <v>81.156266363846584</v>
      </c>
      <c r="AF6" s="6">
        <v>81.370770707869781</v>
      </c>
      <c r="AG6" s="6">
        <v>81.602781702429539</v>
      </c>
      <c r="AH6" s="6">
        <v>81.822411348278223</v>
      </c>
      <c r="AI6" s="6">
        <v>82.046322203122159</v>
      </c>
      <c r="AJ6" s="6">
        <v>82.250644446759665</v>
      </c>
      <c r="AK6" s="6">
        <v>82.433183308428823</v>
      </c>
      <c r="AL6" s="6">
        <v>82.64870086206119</v>
      </c>
      <c r="AM6" s="6">
        <v>82.848849436082034</v>
      </c>
      <c r="AN6" s="6">
        <v>83.086320540379958</v>
      </c>
      <c r="AO6" s="6">
        <v>83.289648269621239</v>
      </c>
      <c r="AP6" s="6">
        <v>83.445136214136582</v>
      </c>
      <c r="AQ6" s="6">
        <v>83.647816564555526</v>
      </c>
      <c r="AR6" s="6">
        <v>83.857059847977766</v>
      </c>
      <c r="AS6" s="6">
        <v>84.011059044032976</v>
      </c>
      <c r="AT6" s="6">
        <v>84.241376973451267</v>
      </c>
      <c r="AU6" s="6">
        <v>84.397302896680927</v>
      </c>
      <c r="AV6" s="6">
        <v>84.589667467940913</v>
      </c>
      <c r="AW6" s="6">
        <v>84.756151139714063</v>
      </c>
      <c r="AX6" s="6">
        <v>84.946232091057396</v>
      </c>
      <c r="AY6" s="6">
        <v>85.14614457710303</v>
      </c>
      <c r="AZ6" s="6">
        <v>85.313274512130988</v>
      </c>
      <c r="BA6" s="6">
        <v>85.480050156954704</v>
      </c>
      <c r="BB6" s="6">
        <v>85.660427649228254</v>
      </c>
      <c r="BC6" s="6">
        <v>85.806837775478428</v>
      </c>
      <c r="BD6" s="6">
        <v>85.942386142796082</v>
      </c>
      <c r="BE6" s="6">
        <v>86.126719846766264</v>
      </c>
      <c r="BF6" s="6">
        <v>86.304409333234091</v>
      </c>
      <c r="BG6" s="6">
        <v>86.490018649089606</v>
      </c>
      <c r="BH6" s="6">
        <v>86.632741632002563</v>
      </c>
      <c r="BI6" s="6">
        <v>86.773695398633436</v>
      </c>
      <c r="BJ6" s="6">
        <v>86.936095825930423</v>
      </c>
      <c r="BK6" s="6">
        <v>87.078707040584007</v>
      </c>
      <c r="BL6" s="6">
        <v>87.213856363934767</v>
      </c>
      <c r="BM6" s="6">
        <v>87.386701369651618</v>
      </c>
      <c r="BN6" s="6">
        <v>87.533276211651568</v>
      </c>
      <c r="BO6" s="6">
        <v>87.687530274397332</v>
      </c>
      <c r="BP6" s="6">
        <v>87.81471016227168</v>
      </c>
      <c r="BQ6" s="6">
        <v>87.933717571854189</v>
      </c>
      <c r="BR6" s="6">
        <v>88.091418499944098</v>
      </c>
      <c r="BS6" s="6">
        <v>88.27047834747323</v>
      </c>
      <c r="BT6" s="6">
        <v>88.38262947629164</v>
      </c>
      <c r="BU6" s="6">
        <v>88.512961242479179</v>
      </c>
      <c r="BV6" s="6">
        <v>88.626040855652704</v>
      </c>
      <c r="BW6" s="6">
        <v>88.771487657569054</v>
      </c>
      <c r="BX6" s="6">
        <v>88.906842992248926</v>
      </c>
      <c r="BY6" s="6">
        <v>89.017284360932479</v>
      </c>
      <c r="BZ6" s="6">
        <v>89.113667632408777</v>
      </c>
      <c r="CA6" s="6">
        <v>89.261875158963406</v>
      </c>
      <c r="CB6" s="6">
        <v>89.399058887714745</v>
      </c>
      <c r="CC6" s="6">
        <v>89.509735657527955</v>
      </c>
    </row>
    <row r="7" spans="1:82" x14ac:dyDescent="0.25">
      <c r="A7" s="2" t="str">
        <f>"Levensverwachting bij de geboorte - Vrouwen"</f>
        <v>Levensverwachting bij de geboorte - Vrouwen</v>
      </c>
      <c r="B7" s="6">
        <v>80.42185855805208</v>
      </c>
      <c r="C7" s="6">
        <v>80.325799423442092</v>
      </c>
      <c r="D7" s="6">
        <v>80.14148755372068</v>
      </c>
      <c r="E7" s="6">
        <v>80.336467426762738</v>
      </c>
      <c r="F7" s="6">
        <v>80.832043589048098</v>
      </c>
      <c r="G7" s="6">
        <v>80.919364798083592</v>
      </c>
      <c r="H7" s="6">
        <v>81.359351301625566</v>
      </c>
      <c r="I7" s="6">
        <v>81.461432652026303</v>
      </c>
      <c r="J7" s="6">
        <v>81.653934254021124</v>
      </c>
      <c r="K7" s="6">
        <v>81.772822274623579</v>
      </c>
      <c r="L7" s="6">
        <v>82.076043477038198</v>
      </c>
      <c r="M7" s="6">
        <v>82.105433630747697</v>
      </c>
      <c r="N7" s="6">
        <v>82.043408975870832</v>
      </c>
      <c r="O7" s="6">
        <v>83.00803508187424</v>
      </c>
      <c r="P7" s="6">
        <v>82.825223479249132</v>
      </c>
      <c r="Q7" s="6">
        <v>83.218088175876289</v>
      </c>
      <c r="R7" s="6">
        <v>83.535696150500556</v>
      </c>
      <c r="S7" s="6">
        <v>83.161439057167556</v>
      </c>
      <c r="T7" s="6">
        <v>83.194592023319771</v>
      </c>
      <c r="U7" s="6">
        <v>83.38546388225393</v>
      </c>
      <c r="V7" s="6">
        <v>83.831787450370328</v>
      </c>
      <c r="W7" s="6">
        <v>83.798845336304069</v>
      </c>
      <c r="X7" s="6">
        <v>83.886251393857165</v>
      </c>
      <c r="Y7" s="6">
        <v>84.409785529036213</v>
      </c>
      <c r="Z7" s="6">
        <v>84.036385343635402</v>
      </c>
      <c r="AA7" s="6">
        <v>84.639738675396558</v>
      </c>
      <c r="AB7" s="6">
        <v>84.244610400671633</v>
      </c>
      <c r="AC7" s="6">
        <v>85.167854029206794</v>
      </c>
      <c r="AD7" s="6">
        <v>85.33227935511303</v>
      </c>
      <c r="AE7" s="6">
        <v>85.465783914316532</v>
      </c>
      <c r="AF7" s="6">
        <v>85.642177690189811</v>
      </c>
      <c r="AG7" s="6">
        <v>85.752960114511865</v>
      </c>
      <c r="AH7" s="6">
        <v>85.907241336086216</v>
      </c>
      <c r="AI7" s="6">
        <v>86.027486351569181</v>
      </c>
      <c r="AJ7" s="6">
        <v>86.179252086461759</v>
      </c>
      <c r="AK7" s="6">
        <v>86.322849202899974</v>
      </c>
      <c r="AL7" s="6">
        <v>86.445162526183253</v>
      </c>
      <c r="AM7" s="6">
        <v>86.578105361643779</v>
      </c>
      <c r="AN7" s="6">
        <v>86.714870160739807</v>
      </c>
      <c r="AO7" s="6">
        <v>86.831519969138398</v>
      </c>
      <c r="AP7" s="6">
        <v>86.96621622140438</v>
      </c>
      <c r="AQ7" s="6">
        <v>87.093254187678653</v>
      </c>
      <c r="AR7" s="6">
        <v>87.205123278056632</v>
      </c>
      <c r="AS7" s="6">
        <v>87.310589570500085</v>
      </c>
      <c r="AT7" s="6">
        <v>87.454177922814409</v>
      </c>
      <c r="AU7" s="6">
        <v>87.585641864142602</v>
      </c>
      <c r="AV7" s="6">
        <v>87.690518999873191</v>
      </c>
      <c r="AW7" s="6">
        <v>87.830060105408506</v>
      </c>
      <c r="AX7" s="6">
        <v>87.959851412880838</v>
      </c>
      <c r="AY7" s="6">
        <v>88.055705393354941</v>
      </c>
      <c r="AZ7" s="6">
        <v>88.19644868639493</v>
      </c>
      <c r="BA7" s="6">
        <v>88.31740559997958</v>
      </c>
      <c r="BB7" s="6">
        <v>88.417501417152593</v>
      </c>
      <c r="BC7" s="6">
        <v>88.533686867990056</v>
      </c>
      <c r="BD7" s="6">
        <v>88.64538588946381</v>
      </c>
      <c r="BE7" s="6">
        <v>88.767459625765881</v>
      </c>
      <c r="BF7" s="6">
        <v>88.874473700142374</v>
      </c>
      <c r="BG7" s="6">
        <v>88.964632320148738</v>
      </c>
      <c r="BH7" s="6">
        <v>89.112810021473436</v>
      </c>
      <c r="BI7" s="6">
        <v>89.212336098876548</v>
      </c>
      <c r="BJ7" s="6">
        <v>89.319477023940763</v>
      </c>
      <c r="BK7" s="6">
        <v>89.435461147982764</v>
      </c>
      <c r="BL7" s="6">
        <v>89.54357264455804</v>
      </c>
      <c r="BM7" s="6">
        <v>89.646868616379464</v>
      </c>
      <c r="BN7" s="6">
        <v>89.734531444368187</v>
      </c>
      <c r="BO7" s="6">
        <v>89.857273774469064</v>
      </c>
      <c r="BP7" s="6">
        <v>89.942342088622723</v>
      </c>
      <c r="BQ7" s="6">
        <v>90.054546105840132</v>
      </c>
      <c r="BR7" s="6">
        <v>90.153493882381426</v>
      </c>
      <c r="BS7" s="6">
        <v>90.241778714809314</v>
      </c>
      <c r="BT7" s="6">
        <v>90.329358935355771</v>
      </c>
      <c r="BU7" s="6">
        <v>90.434356122472877</v>
      </c>
      <c r="BV7" s="6">
        <v>90.549018990305555</v>
      </c>
      <c r="BW7" s="6">
        <v>90.623660436274221</v>
      </c>
      <c r="BX7" s="6">
        <v>90.733795482085696</v>
      </c>
      <c r="BY7" s="6">
        <v>90.811296882833759</v>
      </c>
      <c r="BZ7" s="6">
        <v>90.892338067342578</v>
      </c>
      <c r="CA7" s="6">
        <v>91.002961681091932</v>
      </c>
      <c r="CB7" s="6">
        <v>91.06475452015853</v>
      </c>
      <c r="CC7" s="6">
        <v>91.184699322822297</v>
      </c>
    </row>
    <row r="8" spans="1:82" x14ac:dyDescent="0.25">
      <c r="A8" s="2" t="str">
        <f>"Levensverwachting op 65 jaar - Mannen"</f>
        <v>Levensverwachting op 65 jaar - Mannen</v>
      </c>
      <c r="B8" s="6">
        <v>14.994738975504191</v>
      </c>
      <c r="C8" s="6">
        <v>14.961059051895887</v>
      </c>
      <c r="D8" s="6">
        <v>14.709925131251183</v>
      </c>
      <c r="E8" s="6">
        <v>14.955334709420185</v>
      </c>
      <c r="F8" s="6">
        <v>15.14945196147147</v>
      </c>
      <c r="G8" s="6">
        <v>14.906200288950956</v>
      </c>
      <c r="H8" s="6">
        <v>15.500022002983144</v>
      </c>
      <c r="I8" s="6">
        <v>15.63633372192011</v>
      </c>
      <c r="J8" s="6">
        <v>15.88975786914115</v>
      </c>
      <c r="K8" s="6">
        <v>15.838480050200488</v>
      </c>
      <c r="L8" s="6">
        <v>16.225162818570439</v>
      </c>
      <c r="M8" s="6">
        <v>16.105070283141444</v>
      </c>
      <c r="N8" s="6">
        <v>16.352650510295277</v>
      </c>
      <c r="O8" s="6">
        <v>16.711013097712851</v>
      </c>
      <c r="P8" s="6">
        <v>16.877389135165302</v>
      </c>
      <c r="Q8" s="6">
        <v>17.21128143420357</v>
      </c>
      <c r="R8" s="6">
        <v>17.373904492587556</v>
      </c>
      <c r="S8" s="6">
        <v>17.450991513200904</v>
      </c>
      <c r="T8" s="6">
        <v>17.482951272385137</v>
      </c>
      <c r="U8" s="6">
        <v>17.844208369723361</v>
      </c>
      <c r="V8" s="6">
        <v>18.083173768399149</v>
      </c>
      <c r="W8" s="6">
        <v>18.07737240076321</v>
      </c>
      <c r="X8" s="6">
        <v>17.832149830769751</v>
      </c>
      <c r="Y8" s="6">
        <v>18.452909542064603</v>
      </c>
      <c r="Z8" s="6">
        <v>18.537297103936822</v>
      </c>
      <c r="AA8" s="6">
        <v>18.856155707571389</v>
      </c>
      <c r="AB8" s="6">
        <v>18.730719267149624</v>
      </c>
      <c r="AC8" s="6">
        <v>18.755775010337643</v>
      </c>
      <c r="AD8" s="6">
        <v>18.916835204598613</v>
      </c>
      <c r="AE8" s="6">
        <v>19.066483340777765</v>
      </c>
      <c r="AF8" s="6">
        <v>19.224170512021175</v>
      </c>
      <c r="AG8" s="6">
        <v>19.384509350726418</v>
      </c>
      <c r="AH8" s="6">
        <v>19.532494419662498</v>
      </c>
      <c r="AI8" s="6">
        <v>19.682554867467843</v>
      </c>
      <c r="AJ8" s="6">
        <v>19.843673889510782</v>
      </c>
      <c r="AK8" s="6">
        <v>19.988087641456971</v>
      </c>
      <c r="AL8" s="6">
        <v>20.142296229054907</v>
      </c>
      <c r="AM8" s="6">
        <v>20.283790096976347</v>
      </c>
      <c r="AN8" s="6">
        <v>20.421612972757003</v>
      </c>
      <c r="AO8" s="6">
        <v>20.564812916968521</v>
      </c>
      <c r="AP8" s="6">
        <v>20.720518782689609</v>
      </c>
      <c r="AQ8" s="6">
        <v>20.853215959950958</v>
      </c>
      <c r="AR8" s="6">
        <v>20.993285978791207</v>
      </c>
      <c r="AS8" s="6">
        <v>21.141834919009625</v>
      </c>
      <c r="AT8" s="6">
        <v>21.266726110816066</v>
      </c>
      <c r="AU8" s="6">
        <v>21.405081360469836</v>
      </c>
      <c r="AV8" s="6">
        <v>21.544796931303495</v>
      </c>
      <c r="AW8" s="6">
        <v>21.675009237147876</v>
      </c>
      <c r="AX8" s="6">
        <v>21.80874859265279</v>
      </c>
      <c r="AY8" s="6">
        <v>21.931535095690521</v>
      </c>
      <c r="AZ8" s="6">
        <v>22.064837483530781</v>
      </c>
      <c r="BA8" s="6">
        <v>22.181770422600209</v>
      </c>
      <c r="BB8" s="6">
        <v>22.322773827148282</v>
      </c>
      <c r="BC8" s="6">
        <v>22.449370938867105</v>
      </c>
      <c r="BD8" s="6">
        <v>22.571526639044734</v>
      </c>
      <c r="BE8" s="6">
        <v>22.689196319774979</v>
      </c>
      <c r="BF8" s="6">
        <v>22.802014852276571</v>
      </c>
      <c r="BG8" s="6">
        <v>22.92778324743793</v>
      </c>
      <c r="BH8" s="6">
        <v>23.05757367046057</v>
      </c>
      <c r="BI8" s="6">
        <v>23.161327919308135</v>
      </c>
      <c r="BJ8" s="6">
        <v>23.278649098576054</v>
      </c>
      <c r="BK8" s="6">
        <v>23.382021907090603</v>
      </c>
      <c r="BL8" s="6">
        <v>23.509380356828927</v>
      </c>
      <c r="BM8" s="6">
        <v>23.612136485929781</v>
      </c>
      <c r="BN8" s="6">
        <v>23.713218524620601</v>
      </c>
      <c r="BO8" s="6">
        <v>23.832550470446037</v>
      </c>
      <c r="BP8" s="6">
        <v>23.947516923251072</v>
      </c>
      <c r="BQ8" s="6">
        <v>24.061121377461689</v>
      </c>
      <c r="BR8" s="6">
        <v>24.168241175910694</v>
      </c>
      <c r="BS8" s="6">
        <v>24.262505870461609</v>
      </c>
      <c r="BT8" s="6">
        <v>24.370808903084253</v>
      </c>
      <c r="BU8" s="6">
        <v>24.478984255520942</v>
      </c>
      <c r="BV8" s="6">
        <v>24.57560625606412</v>
      </c>
      <c r="BW8" s="6">
        <v>24.679324403238752</v>
      </c>
      <c r="BX8" s="6">
        <v>24.777456478661094</v>
      </c>
      <c r="BY8" s="6">
        <v>24.883369928565727</v>
      </c>
      <c r="BZ8" s="6">
        <v>24.981154323795451</v>
      </c>
      <c r="CA8" s="6">
        <v>25.072600416118789</v>
      </c>
      <c r="CB8" s="6">
        <v>25.164900302565968</v>
      </c>
      <c r="CC8" s="6">
        <v>25.25346129647707</v>
      </c>
    </row>
    <row r="9" spans="1:82" x14ac:dyDescent="0.25">
      <c r="A9" s="2" t="str">
        <f>"Levensverwachting op 65 jaar - Vrouwen"</f>
        <v>Levensverwachting op 65 jaar - Vrouwen</v>
      </c>
      <c r="B9" s="6">
        <v>18.81281672867037</v>
      </c>
      <c r="C9" s="6">
        <v>18.923424403143528</v>
      </c>
      <c r="D9" s="6">
        <v>18.635238269250181</v>
      </c>
      <c r="E9" s="6">
        <v>18.884786027750138</v>
      </c>
      <c r="F9" s="6">
        <v>19.205958033157643</v>
      </c>
      <c r="G9" s="6">
        <v>19.145133214805696</v>
      </c>
      <c r="H9" s="6">
        <v>19.369940875034359</v>
      </c>
      <c r="I9" s="6">
        <v>19.73728685784998</v>
      </c>
      <c r="J9" s="6">
        <v>19.743086963328764</v>
      </c>
      <c r="K9" s="6">
        <v>20.066640967813711</v>
      </c>
      <c r="L9" s="6">
        <v>20.012887575319638</v>
      </c>
      <c r="M9" s="6">
        <v>20.054377401298822</v>
      </c>
      <c r="N9" s="6">
        <v>20.161186967503539</v>
      </c>
      <c r="O9" s="6">
        <v>20.643945091504719</v>
      </c>
      <c r="P9" s="6">
        <v>20.609509645247556</v>
      </c>
      <c r="Q9" s="6">
        <v>20.911113654888368</v>
      </c>
      <c r="R9" s="6">
        <v>21.053351253419876</v>
      </c>
      <c r="S9" s="6">
        <v>20.993994345977342</v>
      </c>
      <c r="T9" s="6">
        <v>21.139423299669772</v>
      </c>
      <c r="U9" s="6">
        <v>21.050254737167876</v>
      </c>
      <c r="V9" s="6">
        <v>21.576133772493066</v>
      </c>
      <c r="W9" s="6">
        <v>21.427329642150582</v>
      </c>
      <c r="X9" s="6">
        <v>21.4938464250409</v>
      </c>
      <c r="Y9" s="6">
        <v>21.896796654231878</v>
      </c>
      <c r="Z9" s="6">
        <v>21.689000825417494</v>
      </c>
      <c r="AA9" s="6">
        <v>22.1456393259961</v>
      </c>
      <c r="AB9" s="6">
        <v>21.914423780949392</v>
      </c>
      <c r="AC9" s="6">
        <v>21.956901056158713</v>
      </c>
      <c r="AD9" s="6">
        <v>22.070959551940689</v>
      </c>
      <c r="AE9" s="6">
        <v>22.179636588040935</v>
      </c>
      <c r="AF9" s="6">
        <v>22.281223468463068</v>
      </c>
      <c r="AG9" s="6">
        <v>22.407814946046798</v>
      </c>
      <c r="AH9" s="6">
        <v>22.529819443967924</v>
      </c>
      <c r="AI9" s="6">
        <v>22.635040403902693</v>
      </c>
      <c r="AJ9" s="6">
        <v>22.754539575992951</v>
      </c>
      <c r="AK9" s="6">
        <v>22.855277069886242</v>
      </c>
      <c r="AL9" s="6">
        <v>22.973684176642848</v>
      </c>
      <c r="AM9" s="6">
        <v>23.088220629369445</v>
      </c>
      <c r="AN9" s="6">
        <v>23.190431326158347</v>
      </c>
      <c r="AO9" s="6">
        <v>23.308132437128947</v>
      </c>
      <c r="AP9" s="6">
        <v>23.409844758551799</v>
      </c>
      <c r="AQ9" s="6">
        <v>23.5266832042971</v>
      </c>
      <c r="AR9" s="6">
        <v>23.63256173526544</v>
      </c>
      <c r="AS9" s="6">
        <v>23.737490113061085</v>
      </c>
      <c r="AT9" s="6">
        <v>23.831159597346812</v>
      </c>
      <c r="AU9" s="6">
        <v>23.941498452904455</v>
      </c>
      <c r="AV9" s="6">
        <v>24.039526730116322</v>
      </c>
      <c r="AW9" s="6">
        <v>24.144128630215661</v>
      </c>
      <c r="AX9" s="6">
        <v>24.246716411733019</v>
      </c>
      <c r="AY9" s="6">
        <v>24.344599838703999</v>
      </c>
      <c r="AZ9" s="6">
        <v>24.438373147651518</v>
      </c>
      <c r="BA9" s="6">
        <v>24.534681600926078</v>
      </c>
      <c r="BB9" s="6">
        <v>24.635783765782662</v>
      </c>
      <c r="BC9" s="6">
        <v>24.73831212472075</v>
      </c>
      <c r="BD9" s="6">
        <v>24.832126431372018</v>
      </c>
      <c r="BE9" s="6">
        <v>24.930897520331413</v>
      </c>
      <c r="BF9" s="6">
        <v>25.035948716414197</v>
      </c>
      <c r="BG9" s="6">
        <v>25.12135910811341</v>
      </c>
      <c r="BH9" s="6">
        <v>25.214465810280927</v>
      </c>
      <c r="BI9" s="6">
        <v>25.306734803327572</v>
      </c>
      <c r="BJ9" s="6">
        <v>25.39732500182167</v>
      </c>
      <c r="BK9" s="6">
        <v>25.493444839440613</v>
      </c>
      <c r="BL9" s="6">
        <v>25.57155787698612</v>
      </c>
      <c r="BM9" s="6">
        <v>25.660619761989139</v>
      </c>
      <c r="BN9" s="6">
        <v>25.749388356898223</v>
      </c>
      <c r="BO9" s="6">
        <v>25.84618731460246</v>
      </c>
      <c r="BP9" s="6">
        <v>25.930168270703135</v>
      </c>
      <c r="BQ9" s="6">
        <v>26.012074880812534</v>
      </c>
      <c r="BR9" s="6">
        <v>26.089470177560315</v>
      </c>
      <c r="BS9" s="6">
        <v>26.166259643791278</v>
      </c>
      <c r="BT9" s="6">
        <v>26.259784224357759</v>
      </c>
      <c r="BU9" s="6">
        <v>26.324988725569057</v>
      </c>
      <c r="BV9" s="6">
        <v>26.407119992748164</v>
      </c>
      <c r="BW9" s="6">
        <v>26.486758771413051</v>
      </c>
      <c r="BX9" s="6">
        <v>26.560387071719731</v>
      </c>
      <c r="BY9" s="6">
        <v>26.640986933206733</v>
      </c>
      <c r="BZ9" s="6">
        <v>26.726781458351212</v>
      </c>
      <c r="CA9" s="6">
        <v>26.807919552519081</v>
      </c>
      <c r="CB9" s="6">
        <v>26.899345544750474</v>
      </c>
      <c r="CC9" s="6">
        <v>26.977108390728191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21.840909727625757</v>
      </c>
      <c r="C11" s="6">
        <v>21.738156477805457</v>
      </c>
      <c r="D11" s="6">
        <v>21.680743636695922</v>
      </c>
      <c r="E11" s="6">
        <v>21.655548952939231</v>
      </c>
      <c r="F11" s="6">
        <v>21.550660714365353</v>
      </c>
      <c r="G11" s="6">
        <v>21.404837159760572</v>
      </c>
      <c r="H11" s="6">
        <v>21.236694530809245</v>
      </c>
      <c r="I11" s="6">
        <v>21.035426702454807</v>
      </c>
      <c r="J11" s="6">
        <v>20.817928632204499</v>
      </c>
      <c r="K11" s="6">
        <v>20.584545710655984</v>
      </c>
      <c r="L11" s="6">
        <v>20.373792078156523</v>
      </c>
      <c r="M11" s="6">
        <v>20.167185533549713</v>
      </c>
      <c r="N11" s="6">
        <v>19.95879819847945</v>
      </c>
      <c r="O11" s="6">
        <v>19.766737512348104</v>
      </c>
      <c r="P11" s="6">
        <v>19.562355127742308</v>
      </c>
      <c r="Q11" s="6">
        <v>19.41138452322777</v>
      </c>
      <c r="R11" s="6">
        <v>19.247336976536769</v>
      </c>
      <c r="S11" s="6">
        <v>19.053322636413974</v>
      </c>
      <c r="T11" s="6">
        <v>18.911874940491131</v>
      </c>
      <c r="U11" s="6">
        <v>18.717902715794668</v>
      </c>
      <c r="V11" s="6">
        <v>18.552371011367704</v>
      </c>
      <c r="W11" s="6">
        <v>18.382122924127557</v>
      </c>
      <c r="X11" s="6">
        <v>18.247189516964347</v>
      </c>
      <c r="Y11" s="6">
        <v>18.169846568462315</v>
      </c>
      <c r="Z11" s="6">
        <v>18.050103647510255</v>
      </c>
      <c r="AA11" s="6">
        <v>17.968435339152567</v>
      </c>
      <c r="AB11" s="6">
        <v>17.931838332215229</v>
      </c>
      <c r="AC11" s="6">
        <v>17.908264829869889</v>
      </c>
      <c r="AD11" s="6">
        <v>17.881351461565707</v>
      </c>
      <c r="AE11" s="6">
        <v>17.896194372692417</v>
      </c>
      <c r="AF11" s="6">
        <v>17.937578293664544</v>
      </c>
      <c r="AG11" s="6">
        <v>17.990871070700589</v>
      </c>
      <c r="AH11" s="6">
        <v>18.017073747144355</v>
      </c>
      <c r="AI11" s="6">
        <v>18.011954001676969</v>
      </c>
      <c r="AJ11" s="6">
        <v>17.986918965021374</v>
      </c>
      <c r="AK11" s="6">
        <v>17.946561439158401</v>
      </c>
      <c r="AL11" s="6">
        <v>17.863614852776529</v>
      </c>
      <c r="AM11" s="6">
        <v>17.809215392040429</v>
      </c>
      <c r="AN11" s="6">
        <v>17.743959281770184</v>
      </c>
      <c r="AO11" s="6">
        <v>17.697645629511747</v>
      </c>
      <c r="AP11" s="6">
        <v>17.681023976663894</v>
      </c>
      <c r="AQ11" s="6">
        <v>17.674724676019448</v>
      </c>
      <c r="AR11" s="6">
        <v>17.681936502080386</v>
      </c>
      <c r="AS11" s="6">
        <v>17.706589024082529</v>
      </c>
      <c r="AT11" s="6">
        <v>17.720218452185545</v>
      </c>
      <c r="AU11" s="6">
        <v>17.784422564824169</v>
      </c>
      <c r="AV11" s="6">
        <v>17.838442871719735</v>
      </c>
      <c r="AW11" s="6">
        <v>17.882514074268993</v>
      </c>
      <c r="AX11" s="6">
        <v>17.916947470316501</v>
      </c>
      <c r="AY11" s="6">
        <v>17.946674223424697</v>
      </c>
      <c r="AZ11" s="6">
        <v>17.974449127700471</v>
      </c>
      <c r="BA11" s="6">
        <v>17.998863389548735</v>
      </c>
      <c r="BB11" s="6">
        <v>18.023656539194004</v>
      </c>
      <c r="BC11" s="6">
        <v>18.046553040977951</v>
      </c>
      <c r="BD11" s="6">
        <v>18.068218871125517</v>
      </c>
      <c r="BE11" s="6">
        <v>18.089541743492461</v>
      </c>
      <c r="BF11" s="6">
        <v>18.107784803498024</v>
      </c>
      <c r="BG11" s="6">
        <v>18.120150833391335</v>
      </c>
      <c r="BH11" s="6">
        <v>18.120937383976482</v>
      </c>
      <c r="BI11" s="6">
        <v>18.125777835752263</v>
      </c>
      <c r="BJ11" s="6">
        <v>18.13201297906711</v>
      </c>
      <c r="BK11" s="6">
        <v>18.138931458375811</v>
      </c>
      <c r="BL11" s="6">
        <v>18.146581810040562</v>
      </c>
      <c r="BM11" s="6">
        <v>18.152061318317454</v>
      </c>
      <c r="BN11" s="6">
        <v>18.157853918048371</v>
      </c>
      <c r="BO11" s="6">
        <v>18.164148491779688</v>
      </c>
      <c r="BP11" s="6">
        <v>18.173894058531452</v>
      </c>
      <c r="BQ11" s="6">
        <v>18.186221102166115</v>
      </c>
      <c r="BR11" s="6">
        <v>18.201527388149689</v>
      </c>
      <c r="BS11" s="6">
        <v>18.223338926995655</v>
      </c>
      <c r="BT11" s="6">
        <v>18.248390907558854</v>
      </c>
      <c r="BU11" s="6">
        <v>18.275933397964856</v>
      </c>
      <c r="BV11" s="6">
        <v>18.307285908789407</v>
      </c>
      <c r="BW11" s="6">
        <v>18.338333810097193</v>
      </c>
      <c r="BX11" s="6">
        <v>18.367129650424804</v>
      </c>
      <c r="BY11" s="6">
        <v>18.395289325777263</v>
      </c>
      <c r="BZ11" s="6">
        <v>18.420522820789706</v>
      </c>
      <c r="CA11" s="6">
        <v>18.443885063246494</v>
      </c>
      <c r="CB11" s="6">
        <v>18.462412390391826</v>
      </c>
      <c r="CC11" s="6">
        <v>18.476775047560764</v>
      </c>
    </row>
    <row r="12" spans="1:82" x14ac:dyDescent="0.25">
      <c r="A12" s="2" t="str">
        <f>"18-66%"</f>
        <v>18-66%</v>
      </c>
      <c r="B12" s="6">
        <v>64.967027524809566</v>
      </c>
      <c r="C12" s="6">
        <v>64.782732689371755</v>
      </c>
      <c r="D12" s="6">
        <v>64.562228330006704</v>
      </c>
      <c r="E12" s="6">
        <v>64.361867061036477</v>
      </c>
      <c r="F12" s="6">
        <v>64.222952632822981</v>
      </c>
      <c r="G12" s="6">
        <v>64.090541114611128</v>
      </c>
      <c r="H12" s="6">
        <v>64.002754972921892</v>
      </c>
      <c r="I12" s="6">
        <v>63.856764491529937</v>
      </c>
      <c r="J12" s="6">
        <v>63.701777407503037</v>
      </c>
      <c r="K12" s="6">
        <v>63.582258273135274</v>
      </c>
      <c r="L12" s="6">
        <v>63.472000991115365</v>
      </c>
      <c r="M12" s="6">
        <v>63.368527963613076</v>
      </c>
      <c r="N12" s="6">
        <v>63.319902180996898</v>
      </c>
      <c r="O12" s="6">
        <v>63.256271779764425</v>
      </c>
      <c r="P12" s="6">
        <v>63.136241186891908</v>
      </c>
      <c r="Q12" s="6">
        <v>62.970961566418481</v>
      </c>
      <c r="R12" s="6">
        <v>62.843862959233007</v>
      </c>
      <c r="S12" s="6">
        <v>62.882327223167231</v>
      </c>
      <c r="T12" s="6">
        <v>62.978646054237466</v>
      </c>
      <c r="U12" s="6">
        <v>63.074128446064492</v>
      </c>
      <c r="V12" s="6">
        <v>63.030626618608075</v>
      </c>
      <c r="W12" s="6">
        <v>62.927631860101364</v>
      </c>
      <c r="X12" s="6">
        <v>62.791907036458916</v>
      </c>
      <c r="Y12" s="6">
        <v>62.509144982424623</v>
      </c>
      <c r="Z12" s="6">
        <v>62.288930581613513</v>
      </c>
      <c r="AA12" s="6">
        <v>62.060807494830037</v>
      </c>
      <c r="AB12" s="6">
        <v>61.81502058098728</v>
      </c>
      <c r="AC12" s="6">
        <v>61.617434568732534</v>
      </c>
      <c r="AD12" s="6">
        <v>61.453501954811159</v>
      </c>
      <c r="AE12" s="6">
        <v>61.187679084291027</v>
      </c>
      <c r="AF12" s="6">
        <v>60.901559876329323</v>
      </c>
      <c r="AG12" s="6">
        <v>60.567279943029362</v>
      </c>
      <c r="AH12" s="6">
        <v>60.226793095870882</v>
      </c>
      <c r="AI12" s="6">
        <v>59.890276799453034</v>
      </c>
      <c r="AJ12" s="6">
        <v>59.567965513935583</v>
      </c>
      <c r="AK12" s="6">
        <v>59.230173069098058</v>
      </c>
      <c r="AL12" s="6">
        <v>58.923933852082335</v>
      </c>
      <c r="AM12" s="6">
        <v>58.585175582653726</v>
      </c>
      <c r="AN12" s="6">
        <v>58.216750851793307</v>
      </c>
      <c r="AO12" s="6">
        <v>57.819597450486867</v>
      </c>
      <c r="AP12" s="6">
        <v>57.382128696771908</v>
      </c>
      <c r="AQ12" s="6">
        <v>56.895448272240479</v>
      </c>
      <c r="AR12" s="6">
        <v>56.457890098177863</v>
      </c>
      <c r="AS12" s="6">
        <v>56.060201403202925</v>
      </c>
      <c r="AT12" s="6">
        <v>55.728229893827518</v>
      </c>
      <c r="AU12" s="6">
        <v>55.395817056559316</v>
      </c>
      <c r="AV12" s="6">
        <v>55.077133643808374</v>
      </c>
      <c r="AW12" s="6">
        <v>54.773402021922266</v>
      </c>
      <c r="AX12" s="6">
        <v>54.515526910179588</v>
      </c>
      <c r="AY12" s="6">
        <v>54.318662715157316</v>
      </c>
      <c r="AZ12" s="6">
        <v>54.18839318229697</v>
      </c>
      <c r="BA12" s="6">
        <v>54.103800622849462</v>
      </c>
      <c r="BB12" s="6">
        <v>54.07521616562844</v>
      </c>
      <c r="BC12" s="6">
        <v>54.036244225797361</v>
      </c>
      <c r="BD12" s="6">
        <v>53.978208337317227</v>
      </c>
      <c r="BE12" s="6">
        <v>53.908528583284607</v>
      </c>
      <c r="BF12" s="6">
        <v>53.842981698216953</v>
      </c>
      <c r="BG12" s="6">
        <v>53.771203268875666</v>
      </c>
      <c r="BH12" s="6">
        <v>53.710498730041913</v>
      </c>
      <c r="BI12" s="6">
        <v>53.672615341197627</v>
      </c>
      <c r="BJ12" s="6">
        <v>53.652970099034782</v>
      </c>
      <c r="BK12" s="6">
        <v>53.655969849841156</v>
      </c>
      <c r="BL12" s="6">
        <v>53.685205183585317</v>
      </c>
      <c r="BM12" s="6">
        <v>53.681958612937599</v>
      </c>
      <c r="BN12" s="6">
        <v>53.696767082057242</v>
      </c>
      <c r="BO12" s="6">
        <v>53.680781167009059</v>
      </c>
      <c r="BP12" s="6">
        <v>53.649780515317616</v>
      </c>
      <c r="BQ12" s="6">
        <v>53.591345469236906</v>
      </c>
      <c r="BR12" s="6">
        <v>53.490989404418073</v>
      </c>
      <c r="BS12" s="6">
        <v>53.39788027018799</v>
      </c>
      <c r="BT12" s="6">
        <v>53.322662779219975</v>
      </c>
      <c r="BU12" s="6">
        <v>53.294338428257774</v>
      </c>
      <c r="BV12" s="6">
        <v>53.269823167883281</v>
      </c>
      <c r="BW12" s="6">
        <v>53.239693584975953</v>
      </c>
      <c r="BX12" s="6">
        <v>53.216098459327135</v>
      </c>
      <c r="BY12" s="6">
        <v>53.203564618696944</v>
      </c>
      <c r="BZ12" s="6">
        <v>53.227239525531232</v>
      </c>
      <c r="CA12" s="6">
        <v>53.230953264310941</v>
      </c>
      <c r="CB12" s="6">
        <v>53.26015448067993</v>
      </c>
      <c r="CC12" s="6">
        <v>53.296992031077473</v>
      </c>
    </row>
    <row r="13" spans="1:82" x14ac:dyDescent="0.25">
      <c r="A13" s="2" t="str">
        <f>"67+%"</f>
        <v>67+%</v>
      </c>
      <c r="B13" s="6">
        <v>13.19206274756468</v>
      </c>
      <c r="C13" s="6">
        <v>13.479110832822789</v>
      </c>
      <c r="D13" s="6">
        <v>13.757028033297381</v>
      </c>
      <c r="E13" s="6">
        <v>13.982583986024297</v>
      </c>
      <c r="F13" s="6">
        <v>14.226386652811659</v>
      </c>
      <c r="G13" s="6">
        <v>14.504621725628288</v>
      </c>
      <c r="H13" s="6">
        <v>14.760550496268863</v>
      </c>
      <c r="I13" s="6">
        <v>15.107808806015251</v>
      </c>
      <c r="J13" s="6">
        <v>15.480293960292471</v>
      </c>
      <c r="K13" s="6">
        <v>15.833196016208737</v>
      </c>
      <c r="L13" s="6">
        <v>16.154206930728115</v>
      </c>
      <c r="M13" s="6">
        <v>16.464286502837208</v>
      </c>
      <c r="N13" s="6">
        <v>16.721299620523649</v>
      </c>
      <c r="O13" s="6">
        <v>16.976990707887467</v>
      </c>
      <c r="P13" s="6">
        <v>17.301403685365781</v>
      </c>
      <c r="Q13" s="6">
        <v>17.617653910353752</v>
      </c>
      <c r="R13" s="6">
        <v>17.908800064230224</v>
      </c>
      <c r="S13" s="6">
        <v>18.064350140418796</v>
      </c>
      <c r="T13" s="6">
        <v>18.109479005271403</v>
      </c>
      <c r="U13" s="6">
        <v>18.207968838140847</v>
      </c>
      <c r="V13" s="6">
        <v>18.417002370024214</v>
      </c>
      <c r="W13" s="6">
        <v>18.690245215771075</v>
      </c>
      <c r="X13" s="6">
        <v>18.960903446576737</v>
      </c>
      <c r="Y13" s="6">
        <v>19.321008449113066</v>
      </c>
      <c r="Z13" s="6">
        <v>19.660965770876238</v>
      </c>
      <c r="AA13" s="6">
        <v>19.970757166017389</v>
      </c>
      <c r="AB13" s="6">
        <v>20.253141086797491</v>
      </c>
      <c r="AC13" s="6">
        <v>20.47430060139758</v>
      </c>
      <c r="AD13" s="6">
        <v>20.665146583623127</v>
      </c>
      <c r="AE13" s="6">
        <v>20.91612654301656</v>
      </c>
      <c r="AF13" s="6">
        <v>21.16086183000613</v>
      </c>
      <c r="AG13" s="6">
        <v>21.441848986270042</v>
      </c>
      <c r="AH13" s="6">
        <v>21.756133156984774</v>
      </c>
      <c r="AI13" s="6">
        <v>22.09776919886999</v>
      </c>
      <c r="AJ13" s="6">
        <v>22.445115521043043</v>
      </c>
      <c r="AK13" s="6">
        <v>22.823265491743541</v>
      </c>
      <c r="AL13" s="6">
        <v>23.21245129514114</v>
      </c>
      <c r="AM13" s="6">
        <v>23.605609025305842</v>
      </c>
      <c r="AN13" s="6">
        <v>24.039289866436505</v>
      </c>
      <c r="AO13" s="6">
        <v>24.482756920001382</v>
      </c>
      <c r="AP13" s="6">
        <v>24.936847326564198</v>
      </c>
      <c r="AQ13" s="6">
        <v>25.429827051740066</v>
      </c>
      <c r="AR13" s="6">
        <v>25.860173399741743</v>
      </c>
      <c r="AS13" s="6">
        <v>26.23320957271455</v>
      </c>
      <c r="AT13" s="6">
        <v>26.551551653986934</v>
      </c>
      <c r="AU13" s="6">
        <v>26.819760378616515</v>
      </c>
      <c r="AV13" s="6">
        <v>27.084423484471888</v>
      </c>
      <c r="AW13" s="6">
        <v>27.344083903808738</v>
      </c>
      <c r="AX13" s="6">
        <v>27.567525619503908</v>
      </c>
      <c r="AY13" s="6">
        <v>27.734663061417987</v>
      </c>
      <c r="AZ13" s="6">
        <v>27.837157690002563</v>
      </c>
      <c r="BA13" s="6">
        <v>27.897335987601799</v>
      </c>
      <c r="BB13" s="6">
        <v>27.901127295177552</v>
      </c>
      <c r="BC13" s="6">
        <v>27.917202733224688</v>
      </c>
      <c r="BD13" s="6">
        <v>27.953572791557264</v>
      </c>
      <c r="BE13" s="6">
        <v>28.001929673222918</v>
      </c>
      <c r="BF13" s="6">
        <v>28.049233498285027</v>
      </c>
      <c r="BG13" s="6">
        <v>28.108645897732998</v>
      </c>
      <c r="BH13" s="6">
        <v>28.168563885981612</v>
      </c>
      <c r="BI13" s="6">
        <v>28.201606823050106</v>
      </c>
      <c r="BJ13" s="6">
        <v>28.215016921898112</v>
      </c>
      <c r="BK13" s="6">
        <v>28.205098691783032</v>
      </c>
      <c r="BL13" s="6">
        <v>28.168213006374128</v>
      </c>
      <c r="BM13" s="6">
        <v>28.165980068744943</v>
      </c>
      <c r="BN13" s="6">
        <v>28.145378999894394</v>
      </c>
      <c r="BO13" s="6">
        <v>28.155070341211253</v>
      </c>
      <c r="BP13" s="6">
        <v>28.176325426150928</v>
      </c>
      <c r="BQ13" s="6">
        <v>28.222433428596975</v>
      </c>
      <c r="BR13" s="6">
        <v>28.307483207432238</v>
      </c>
      <c r="BS13" s="6">
        <v>28.378780802816351</v>
      </c>
      <c r="BT13" s="6">
        <v>28.428946313221164</v>
      </c>
      <c r="BU13" s="6">
        <v>28.429728173777381</v>
      </c>
      <c r="BV13" s="6">
        <v>28.422890923327309</v>
      </c>
      <c r="BW13" s="6">
        <v>28.421972604926854</v>
      </c>
      <c r="BX13" s="6">
        <v>28.416771890248061</v>
      </c>
      <c r="BY13" s="6">
        <v>28.401146055525789</v>
      </c>
      <c r="BZ13" s="6">
        <v>28.352237653679062</v>
      </c>
      <c r="CA13" s="6">
        <v>28.325161672442562</v>
      </c>
      <c r="CB13" s="6">
        <v>28.277433128928241</v>
      </c>
      <c r="CC13" s="6">
        <v>28.226232921361767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38.645887726394882</v>
      </c>
      <c r="C15" s="6">
        <v>38.816334654902988</v>
      </c>
      <c r="D15" s="6">
        <v>38.985770136278447</v>
      </c>
      <c r="E15" s="6">
        <v>39.151488492831199</v>
      </c>
      <c r="F15" s="6">
        <v>39.366951794386935</v>
      </c>
      <c r="G15" s="6">
        <v>39.594781221695882</v>
      </c>
      <c r="H15" s="6">
        <v>39.811783560215204</v>
      </c>
      <c r="I15" s="6">
        <v>40.052318822546525</v>
      </c>
      <c r="J15" s="6">
        <v>40.301657541405262</v>
      </c>
      <c r="K15" s="6">
        <v>40.556810309238166</v>
      </c>
      <c r="L15" s="6">
        <v>40.824903543237404</v>
      </c>
      <c r="M15" s="6">
        <v>41.095103662979398</v>
      </c>
      <c r="N15" s="6">
        <v>41.369976215484009</v>
      </c>
      <c r="O15" s="6">
        <v>41.641502656272834</v>
      </c>
      <c r="P15" s="6">
        <v>41.917668640311007</v>
      </c>
      <c r="Q15" s="6">
        <v>42.160318286033565</v>
      </c>
      <c r="R15" s="6">
        <v>42.395335280021087</v>
      </c>
      <c r="S15" s="6">
        <v>42.631372192819214</v>
      </c>
      <c r="T15" s="6">
        <v>42.810477023085113</v>
      </c>
      <c r="U15" s="6">
        <v>43.001330899819386</v>
      </c>
      <c r="V15" s="6">
        <v>43.171240472906099</v>
      </c>
      <c r="W15" s="6">
        <v>43.359702219677089</v>
      </c>
      <c r="X15" s="6">
        <v>43.544009517322394</v>
      </c>
      <c r="Y15" s="6">
        <v>43.718750531685025</v>
      </c>
      <c r="Z15" s="6">
        <v>43.913942032034036</v>
      </c>
      <c r="AA15" s="6">
        <v>44.08549044361785</v>
      </c>
      <c r="AB15" s="6">
        <v>44.237706189129327</v>
      </c>
      <c r="AC15" s="6">
        <v>44.386111435285741</v>
      </c>
      <c r="AD15" s="6">
        <v>44.522416061187393</v>
      </c>
      <c r="AE15" s="6">
        <v>44.652331989600896</v>
      </c>
      <c r="AF15" s="6">
        <v>44.775622851088784</v>
      </c>
      <c r="AG15" s="6">
        <v>44.901177636865384</v>
      </c>
      <c r="AH15" s="6">
        <v>45.025679031796642</v>
      </c>
      <c r="AI15" s="6">
        <v>45.153650969969313</v>
      </c>
      <c r="AJ15" s="6">
        <v>45.282314156410436</v>
      </c>
      <c r="AK15" s="6">
        <v>45.412990045369874</v>
      </c>
      <c r="AL15" s="6">
        <v>45.545129184330683</v>
      </c>
      <c r="AM15" s="6">
        <v>45.675915386934129</v>
      </c>
      <c r="AN15" s="6">
        <v>45.803967410935044</v>
      </c>
      <c r="AO15" s="6">
        <v>45.92815232634031</v>
      </c>
      <c r="AP15" s="6">
        <v>46.045853439808688</v>
      </c>
      <c r="AQ15" s="6">
        <v>46.162124839794345</v>
      </c>
      <c r="AR15" s="6">
        <v>46.275423148660558</v>
      </c>
      <c r="AS15" s="6">
        <v>46.383803197677274</v>
      </c>
      <c r="AT15" s="6">
        <v>46.486052428851998</v>
      </c>
      <c r="AU15" s="6">
        <v>46.580364381578029</v>
      </c>
      <c r="AV15" s="6">
        <v>46.668826528609927</v>
      </c>
      <c r="AW15" s="6">
        <v>46.751033148182501</v>
      </c>
      <c r="AX15" s="6">
        <v>46.827192004345818</v>
      </c>
      <c r="AY15" s="6">
        <v>46.899015607046408</v>
      </c>
      <c r="AZ15" s="6">
        <v>46.965236214107364</v>
      </c>
      <c r="BA15" s="6">
        <v>47.026133058543607</v>
      </c>
      <c r="BB15" s="6">
        <v>47.082389565251475</v>
      </c>
      <c r="BC15" s="6">
        <v>47.134059933262265</v>
      </c>
      <c r="BD15" s="6">
        <v>47.18123829860609</v>
      </c>
      <c r="BE15" s="6">
        <v>47.223582487397842</v>
      </c>
      <c r="BF15" s="6">
        <v>47.259297351608936</v>
      </c>
      <c r="BG15" s="6">
        <v>47.289075633692676</v>
      </c>
      <c r="BH15" s="6">
        <v>47.312878907713099</v>
      </c>
      <c r="BI15" s="6">
        <v>47.329477072868187</v>
      </c>
      <c r="BJ15" s="6">
        <v>47.339750733583379</v>
      </c>
      <c r="BK15" s="6">
        <v>47.343271298811487</v>
      </c>
      <c r="BL15" s="6">
        <v>47.340723443344046</v>
      </c>
      <c r="BM15" s="6">
        <v>47.33327248858852</v>
      </c>
      <c r="BN15" s="6">
        <v>47.320875191414089</v>
      </c>
      <c r="BO15" s="6">
        <v>47.304027592951918</v>
      </c>
      <c r="BP15" s="6">
        <v>47.282554689231524</v>
      </c>
      <c r="BQ15" s="6">
        <v>47.258770767860277</v>
      </c>
      <c r="BR15" s="6">
        <v>47.233607926174855</v>
      </c>
      <c r="BS15" s="6">
        <v>47.207517268324082</v>
      </c>
      <c r="BT15" s="6">
        <v>47.182270138249535</v>
      </c>
      <c r="BU15" s="6">
        <v>47.160269142934517</v>
      </c>
      <c r="BV15" s="6">
        <v>47.139949562034211</v>
      </c>
      <c r="BW15" s="6">
        <v>47.123505677924946</v>
      </c>
      <c r="BX15" s="6">
        <v>47.111306585748487</v>
      </c>
      <c r="BY15" s="6">
        <v>47.103995221440954</v>
      </c>
      <c r="BZ15" s="6">
        <v>47.101755547753861</v>
      </c>
      <c r="CA15" s="6">
        <v>47.10391956889567</v>
      </c>
      <c r="CB15" s="6">
        <v>47.109498391068833</v>
      </c>
      <c r="CC15" s="6">
        <v>47.119678515838068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0.73406822988983045</v>
      </c>
      <c r="C17" s="6">
        <v>0.71615544841638057</v>
      </c>
      <c r="D17" s="6">
        <v>0.69633958503216453</v>
      </c>
      <c r="E17" s="6">
        <v>0.67382330781069888</v>
      </c>
      <c r="F17" s="6">
        <v>0.65409446143391092</v>
      </c>
      <c r="G17" s="6">
        <v>0.64320664101835834</v>
      </c>
      <c r="H17" s="6">
        <v>0.63787314651512184</v>
      </c>
      <c r="I17" s="6">
        <v>0.6384909707143992</v>
      </c>
      <c r="J17" s="6">
        <v>0.63766325215565922</v>
      </c>
      <c r="K17" s="6">
        <v>0.63828051417428333</v>
      </c>
      <c r="L17" s="6">
        <v>0.63497372822207887</v>
      </c>
      <c r="M17" s="6">
        <v>0.62509959385141567</v>
      </c>
      <c r="N17" s="6">
        <v>0.61222836659586821</v>
      </c>
      <c r="O17" s="6">
        <v>0.59677297934807161</v>
      </c>
      <c r="P17" s="6">
        <v>0.58675446591888492</v>
      </c>
      <c r="Q17" s="6">
        <v>0.57746773459319134</v>
      </c>
      <c r="R17" s="6">
        <v>0.56960382222276396</v>
      </c>
      <c r="S17" s="6">
        <v>0.55812956834361083</v>
      </c>
      <c r="T17" s="6">
        <v>0.54829932762091516</v>
      </c>
      <c r="U17" s="6">
        <v>0.54278006676150048</v>
      </c>
      <c r="V17" s="6">
        <v>0.54211634200942227</v>
      </c>
      <c r="W17" s="6">
        <v>0.5378578910135835</v>
      </c>
      <c r="X17" s="6">
        <v>0.53237468518969855</v>
      </c>
      <c r="Y17" s="6">
        <v>0.52560565728267594</v>
      </c>
      <c r="Z17" s="6">
        <v>0.5175655616031668</v>
      </c>
      <c r="AA17" s="6">
        <v>0.50584559617704861</v>
      </c>
      <c r="AB17" s="6">
        <v>0.49095764301262967</v>
      </c>
      <c r="AC17" s="6">
        <v>0.47406362879287178</v>
      </c>
      <c r="AD17" s="6">
        <v>0.45888458372648611</v>
      </c>
      <c r="AE17" s="6">
        <v>0.44580294403760784</v>
      </c>
      <c r="AF17" s="6">
        <v>0.434577252654052</v>
      </c>
      <c r="AG17" s="6">
        <v>0.4248892371389324</v>
      </c>
      <c r="AH17" s="6">
        <v>0.41997800480421382</v>
      </c>
      <c r="AI17" s="6">
        <v>0.41926389371644845</v>
      </c>
      <c r="AJ17" s="6">
        <v>0.42239929642801916</v>
      </c>
      <c r="AK17" s="6">
        <v>0.42602182938586081</v>
      </c>
      <c r="AL17" s="6">
        <v>0.43477837643153688</v>
      </c>
      <c r="AM17" s="6">
        <v>0.44427212673858202</v>
      </c>
      <c r="AN17" s="6">
        <v>0.45807897226509986</v>
      </c>
      <c r="AO17" s="6">
        <v>0.47111174180992538</v>
      </c>
      <c r="AP17" s="6">
        <v>0.48342610155788424</v>
      </c>
      <c r="AQ17" s="6">
        <v>0.49503241805215564</v>
      </c>
      <c r="AR17" s="6">
        <v>0.50260453329579047</v>
      </c>
      <c r="AS17" s="6">
        <v>0.50464668682980474</v>
      </c>
      <c r="AT17" s="6">
        <v>0.50789171981611958</v>
      </c>
      <c r="AU17" s="6">
        <v>0.50530497281587172</v>
      </c>
      <c r="AV17" s="6">
        <v>0.50425914613452794</v>
      </c>
      <c r="AW17" s="6">
        <v>0.50648631048605919</v>
      </c>
      <c r="AX17" s="6">
        <v>0.50954738534780375</v>
      </c>
      <c r="AY17" s="6">
        <v>0.51282631527030709</v>
      </c>
      <c r="AZ17" s="6">
        <v>0.51603277656685276</v>
      </c>
      <c r="BA17" s="6">
        <v>0.51558177593225674</v>
      </c>
      <c r="BB17" s="6">
        <v>0.51709823502090102</v>
      </c>
      <c r="BC17" s="6">
        <v>0.517376393089927</v>
      </c>
      <c r="BD17" s="6">
        <v>0.51733444052314714</v>
      </c>
      <c r="BE17" s="6">
        <v>0.5164136551494215</v>
      </c>
      <c r="BF17" s="6">
        <v>0.5144116688489534</v>
      </c>
      <c r="BG17" s="6">
        <v>0.51418257715732563</v>
      </c>
      <c r="BH17" s="6">
        <v>0.51572040203182279</v>
      </c>
      <c r="BI17" s="6">
        <v>0.51863492462598715</v>
      </c>
      <c r="BJ17" s="6">
        <v>0.52153145671658885</v>
      </c>
      <c r="BK17" s="6">
        <v>0.523975273527995</v>
      </c>
      <c r="BL17" s="6">
        <v>0.52618290737574169</v>
      </c>
      <c r="BM17" s="6">
        <v>0.53030110898485228</v>
      </c>
      <c r="BN17" s="6">
        <v>0.53508512427854638</v>
      </c>
      <c r="BO17" s="6">
        <v>0.5397996282484423</v>
      </c>
      <c r="BP17" s="6">
        <v>0.54611236140891828</v>
      </c>
      <c r="BQ17" s="6">
        <v>0.55379928658638766</v>
      </c>
      <c r="BR17" s="6">
        <v>0.56323748668796592</v>
      </c>
      <c r="BS17" s="6">
        <v>0.57079127279907205</v>
      </c>
      <c r="BT17" s="6">
        <v>0.57547099282296654</v>
      </c>
      <c r="BU17" s="6">
        <v>0.5762139655269426</v>
      </c>
      <c r="BV17" s="6">
        <v>0.57526750439840468</v>
      </c>
      <c r="BW17" s="6">
        <v>0.57276739940480659</v>
      </c>
      <c r="BX17" s="6">
        <v>0.57079206374004066</v>
      </c>
      <c r="BY17" s="6">
        <v>0.56739850973160222</v>
      </c>
      <c r="BZ17" s="6">
        <v>0.56304109368318633</v>
      </c>
      <c r="CA17" s="6">
        <v>0.56056616601767728</v>
      </c>
      <c r="CB17" s="6">
        <v>0.55797801927161905</v>
      </c>
      <c r="CC17" s="6">
        <v>0.55591959946988656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0.9870392278265484</v>
      </c>
      <c r="C18" s="6">
        <v>0.99234434139755201</v>
      </c>
      <c r="D18" s="6">
        <v>1.0038538217065256</v>
      </c>
      <c r="E18" s="6">
        <v>1.0174558003002667</v>
      </c>
      <c r="F18" s="6">
        <v>1.0351042811960329</v>
      </c>
      <c r="G18" s="6">
        <v>1.0543006317279888</v>
      </c>
      <c r="H18" s="6">
        <v>1.0745477410125064</v>
      </c>
      <c r="I18" s="6">
        <v>1.0931807124315727</v>
      </c>
      <c r="J18" s="6">
        <v>1.1136988559753649</v>
      </c>
      <c r="K18" s="6">
        <v>1.1350968632490837</v>
      </c>
      <c r="L18" s="6">
        <v>1.1612844904735933</v>
      </c>
      <c r="M18" s="6">
        <v>1.1912260074210936</v>
      </c>
      <c r="N18" s="6">
        <v>1.2254581070693547</v>
      </c>
      <c r="O18" s="6">
        <v>1.2617666224890369</v>
      </c>
      <c r="P18" s="6">
        <v>1.3011576089740307</v>
      </c>
      <c r="Q18" s="6">
        <v>1.3344144354731364</v>
      </c>
      <c r="R18" s="6">
        <v>1.3620905127877112</v>
      </c>
      <c r="S18" s="6">
        <v>1.388453462574613</v>
      </c>
      <c r="T18" s="6">
        <v>1.4109974882198173</v>
      </c>
      <c r="U18" s="6">
        <v>1.430291065956782</v>
      </c>
      <c r="V18" s="6">
        <v>1.4436856660776149</v>
      </c>
      <c r="W18" s="6">
        <v>1.453338887037654</v>
      </c>
      <c r="X18" s="6">
        <v>1.459129743824306</v>
      </c>
      <c r="Y18" s="6">
        <v>1.4595074960084884</v>
      </c>
      <c r="Z18" s="6">
        <v>1.4559777137907624</v>
      </c>
      <c r="AA18" s="6">
        <v>1.4480469414933563</v>
      </c>
      <c r="AB18" s="6">
        <v>1.4414970107718732</v>
      </c>
      <c r="AC18" s="6">
        <v>1.4401110501554371</v>
      </c>
      <c r="AD18" s="6">
        <v>1.4415493684024925</v>
      </c>
      <c r="AE18" s="6">
        <v>1.4435217331852548</v>
      </c>
      <c r="AF18" s="6">
        <v>1.4489700907659846</v>
      </c>
      <c r="AG18" s="6">
        <v>1.4553502551750854</v>
      </c>
      <c r="AH18" s="6">
        <v>1.4568188967854763</v>
      </c>
      <c r="AI18" s="6">
        <v>1.4552271979205902</v>
      </c>
      <c r="AJ18" s="6">
        <v>1.4504817532145213</v>
      </c>
      <c r="AK18" s="6">
        <v>1.4419600170140365</v>
      </c>
      <c r="AL18" s="6">
        <v>1.4345013642355682</v>
      </c>
      <c r="AM18" s="6">
        <v>1.4269045352657599</v>
      </c>
      <c r="AN18" s="6">
        <v>1.4196298500112852</v>
      </c>
      <c r="AO18" s="6">
        <v>1.4139703762680687</v>
      </c>
      <c r="AP18" s="6">
        <v>1.4108207513318061</v>
      </c>
      <c r="AQ18" s="6">
        <v>1.41003691114216</v>
      </c>
      <c r="AR18" s="6">
        <v>1.4105315112225039</v>
      </c>
      <c r="AS18" s="6">
        <v>1.411181857582303</v>
      </c>
      <c r="AT18" s="6">
        <v>1.4071558147182901</v>
      </c>
      <c r="AU18" s="6">
        <v>1.4057784615165974</v>
      </c>
      <c r="AV18" s="6">
        <v>1.4030343243223962</v>
      </c>
      <c r="AW18" s="6">
        <v>1.3977841455867148</v>
      </c>
      <c r="AX18" s="6">
        <v>1.3909172658648696</v>
      </c>
      <c r="AY18" s="6">
        <v>1.3815658500605115</v>
      </c>
      <c r="AZ18" s="6">
        <v>1.3756989539853801</v>
      </c>
      <c r="BA18" s="6">
        <v>1.3684547277517041</v>
      </c>
      <c r="BB18" s="6">
        <v>1.3623740617061963</v>
      </c>
      <c r="BC18" s="6">
        <v>1.3541077999444844</v>
      </c>
      <c r="BD18" s="6">
        <v>1.3472219754446439</v>
      </c>
      <c r="BE18" s="6">
        <v>1.3427509478614044</v>
      </c>
      <c r="BF18" s="6">
        <v>1.3398961003865122</v>
      </c>
      <c r="BG18" s="6">
        <v>1.3373162909730305</v>
      </c>
      <c r="BH18" s="6">
        <v>1.3372576992349805</v>
      </c>
      <c r="BI18" s="6">
        <v>1.3356931963827334</v>
      </c>
      <c r="BJ18" s="6">
        <v>1.3358754880508001</v>
      </c>
      <c r="BK18" s="6">
        <v>1.3356464664178169</v>
      </c>
      <c r="BL18" s="6">
        <v>1.3342960728103046</v>
      </c>
      <c r="BM18" s="6">
        <v>1.330352192033198</v>
      </c>
      <c r="BN18" s="6">
        <v>1.3253774859045726</v>
      </c>
      <c r="BO18" s="6">
        <v>1.318077076734298</v>
      </c>
      <c r="BP18" s="6">
        <v>1.3120823428361661</v>
      </c>
      <c r="BQ18" s="6">
        <v>1.3006717372760876</v>
      </c>
      <c r="BR18" s="6">
        <v>1.2892849542455842</v>
      </c>
      <c r="BS18" s="6">
        <v>1.2799421981696086</v>
      </c>
      <c r="BT18" s="6">
        <v>1.2729505354122286</v>
      </c>
      <c r="BU18" s="6">
        <v>1.2690035934582085</v>
      </c>
      <c r="BV18" s="6">
        <v>1.2658277972429739</v>
      </c>
      <c r="BW18" s="6">
        <v>1.2634982252202565</v>
      </c>
      <c r="BX18" s="6">
        <v>1.261572723898404</v>
      </c>
      <c r="BY18" s="6">
        <v>1.2606719171980827</v>
      </c>
      <c r="BZ18" s="6">
        <v>1.2615480869835705</v>
      </c>
      <c r="CA18" s="6">
        <v>1.2619015637813533</v>
      </c>
      <c r="CB18" s="6">
        <v>1.2635175019705844</v>
      </c>
      <c r="CC18" s="6">
        <v>1.2663446817688426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0.60400701766000764</v>
      </c>
      <c r="C20" s="6">
        <v>0.62006687855913123</v>
      </c>
      <c r="D20" s="6">
        <v>0.63452749886368331</v>
      </c>
      <c r="E20" s="6">
        <v>0.64568134552536893</v>
      </c>
      <c r="F20" s="6">
        <v>0.66013691372945049</v>
      </c>
      <c r="G20" s="6">
        <v>0.67763289285357653</v>
      </c>
      <c r="H20" s="6">
        <v>0.69504933900400157</v>
      </c>
      <c r="I20" s="6">
        <v>0.71820786046865359</v>
      </c>
      <c r="J20" s="6">
        <v>0.74360394993117029</v>
      </c>
      <c r="K20" s="6">
        <v>0.76917879261296385</v>
      </c>
      <c r="L20" s="6">
        <v>0.79289151812085201</v>
      </c>
      <c r="M20" s="6">
        <v>0.81638989612346069</v>
      </c>
      <c r="N20" s="6">
        <v>0.83779090575691828</v>
      </c>
      <c r="O20" s="6">
        <v>0.85886660341809529</v>
      </c>
      <c r="P20" s="6">
        <v>0.88442335150279727</v>
      </c>
      <c r="Q20" s="6">
        <v>0.90759388591124823</v>
      </c>
      <c r="R20" s="6">
        <v>0.93045599430517201</v>
      </c>
      <c r="S20" s="6">
        <v>0.94809448646478656</v>
      </c>
      <c r="T20" s="6">
        <v>0.95757184637987613</v>
      </c>
      <c r="U20" s="6">
        <v>0.97275689026722389</v>
      </c>
      <c r="V20" s="6">
        <v>0.99270343174678088</v>
      </c>
      <c r="W20" s="6">
        <v>1.0167620624078784</v>
      </c>
      <c r="X20" s="6">
        <v>1.0391136360450937</v>
      </c>
      <c r="Y20" s="6">
        <v>1.0633556192295448</v>
      </c>
      <c r="Z20" s="6">
        <v>1.0892439265072129</v>
      </c>
      <c r="AA20" s="6">
        <v>1.1114355139482754</v>
      </c>
      <c r="AB20" s="6">
        <v>1.1294514656878181</v>
      </c>
      <c r="AC20" s="6">
        <v>1.143287794540971</v>
      </c>
      <c r="AD20" s="6">
        <v>1.155681472289213</v>
      </c>
      <c r="AE20" s="6">
        <v>1.1687471709031176</v>
      </c>
      <c r="AF20" s="6">
        <v>1.1796944650817236</v>
      </c>
      <c r="AG20" s="6">
        <v>1.1918182783928464</v>
      </c>
      <c r="AH20" s="6">
        <v>1.2075286732082697</v>
      </c>
      <c r="AI20" s="6">
        <v>1.2268390867982795</v>
      </c>
      <c r="AJ20" s="6">
        <v>1.2478577106335662</v>
      </c>
      <c r="AK20" s="6">
        <v>1.2717347314201619</v>
      </c>
      <c r="AL20" s="6">
        <v>1.2994263191659243</v>
      </c>
      <c r="AM20" s="6">
        <v>1.3254715890435032</v>
      </c>
      <c r="AN20" s="6">
        <v>1.3547872537745298</v>
      </c>
      <c r="AO20" s="6">
        <v>1.3833906177426847</v>
      </c>
      <c r="AP20" s="6">
        <v>1.4103734806013961</v>
      </c>
      <c r="AQ20" s="6">
        <v>1.4387679309224271</v>
      </c>
      <c r="AR20" s="6">
        <v>1.4625193002304435</v>
      </c>
      <c r="AS20" s="6">
        <v>1.4815507118302156</v>
      </c>
      <c r="AT20" s="6">
        <v>1.4983760908834713</v>
      </c>
      <c r="AU20" s="6">
        <v>1.508047859347615</v>
      </c>
      <c r="AV20" s="6">
        <v>1.5183176961824574</v>
      </c>
      <c r="AW20" s="6">
        <v>1.5290961768711213</v>
      </c>
      <c r="AX20" s="6">
        <v>1.5386284781587813</v>
      </c>
      <c r="AY20" s="6">
        <v>1.5453929076852371</v>
      </c>
      <c r="AZ20" s="6">
        <v>1.5487071393527521</v>
      </c>
      <c r="BA20" s="6">
        <v>1.5499498709346688</v>
      </c>
      <c r="BB20" s="6">
        <v>1.5480281281716688</v>
      </c>
      <c r="BC20" s="6">
        <v>1.5469548489306326</v>
      </c>
      <c r="BD20" s="6">
        <v>1.5471128056916195</v>
      </c>
      <c r="BE20" s="6">
        <v>1.5479623569401002</v>
      </c>
      <c r="BF20" s="6">
        <v>1.5490151778734711</v>
      </c>
      <c r="BG20" s="6">
        <v>1.5512368608949505</v>
      </c>
      <c r="BH20" s="6">
        <v>1.5544760896800951</v>
      </c>
      <c r="BI20" s="6">
        <v>1.555883950393772</v>
      </c>
      <c r="BJ20" s="6">
        <v>1.5560885023892022</v>
      </c>
      <c r="BK20" s="6">
        <v>1.5549481928693807</v>
      </c>
      <c r="BL20" s="6">
        <v>1.5522599959177195</v>
      </c>
      <c r="BM20" s="6">
        <v>1.5516684069551006</v>
      </c>
      <c r="BN20" s="6">
        <v>1.5500388496857946</v>
      </c>
      <c r="BO20" s="6">
        <v>1.5500352440937721</v>
      </c>
      <c r="BP20" s="6">
        <v>1.5503735927702291</v>
      </c>
      <c r="BQ20" s="6">
        <v>1.5518580396691355</v>
      </c>
      <c r="BR20" s="6">
        <v>1.5552257018750058</v>
      </c>
      <c r="BS20" s="6">
        <v>1.5572766832963112</v>
      </c>
      <c r="BT20" s="6">
        <v>1.5578878410285106</v>
      </c>
      <c r="BU20" s="6">
        <v>1.555582828778705</v>
      </c>
      <c r="BV20" s="6">
        <v>1.5525453125567541</v>
      </c>
      <c r="BW20" s="6">
        <v>1.549866683595734</v>
      </c>
      <c r="BX20" s="6">
        <v>1.5471536615189529</v>
      </c>
      <c r="BY20" s="6">
        <v>1.5439358170750459</v>
      </c>
      <c r="BZ20" s="6">
        <v>1.5391657408160131</v>
      </c>
      <c r="CA20" s="6">
        <v>1.5357481124671881</v>
      </c>
      <c r="CB20" s="6">
        <v>1.5316217908578584</v>
      </c>
      <c r="CC20" s="6">
        <v>1.5276601489548409</v>
      </c>
    </row>
    <row r="21" spans="1:81" x14ac:dyDescent="0.25">
      <c r="A21" s="2" t="str">
        <f>"Intensiteit veroudering in % (80+)/(67+)"</f>
        <v>Intensiteit veroudering in % (80+)/(67+)</v>
      </c>
      <c r="B21" s="6">
        <v>0.28855138586323592</v>
      </c>
      <c r="C21" s="6">
        <v>0.28879114718210214</v>
      </c>
      <c r="D21" s="6">
        <v>0.29100949453640873</v>
      </c>
      <c r="E21" s="6">
        <v>0.29167864925835746</v>
      </c>
      <c r="F21" s="6">
        <v>0.29178605240223954</v>
      </c>
      <c r="G21" s="6">
        <v>0.2851686980014122</v>
      </c>
      <c r="H21" s="6">
        <v>0.2727924908215123</v>
      </c>
      <c r="I21" s="6">
        <v>0.25705360504518071</v>
      </c>
      <c r="J21" s="6">
        <v>0.24205482671068393</v>
      </c>
      <c r="K21" s="6">
        <v>0.23766093520067591</v>
      </c>
      <c r="L21" s="6">
        <v>0.24374277591222082</v>
      </c>
      <c r="M21" s="6">
        <v>0.25014349241769973</v>
      </c>
      <c r="N21" s="6">
        <v>0.25833298173072866</v>
      </c>
      <c r="O21" s="6">
        <v>0.26740308569946841</v>
      </c>
      <c r="P21" s="6">
        <v>0.27621498956730989</v>
      </c>
      <c r="Q21" s="6">
        <v>0.28348660337028386</v>
      </c>
      <c r="R21" s="6">
        <v>0.2907466875880183</v>
      </c>
      <c r="S21" s="6">
        <v>0.29884327424601115</v>
      </c>
      <c r="T21" s="6">
        <v>0.30806292031718263</v>
      </c>
      <c r="U21" s="6">
        <v>0.31666011359706675</v>
      </c>
      <c r="V21" s="6">
        <v>0.32490491815503936</v>
      </c>
      <c r="W21" s="6">
        <v>0.33258640716317439</v>
      </c>
      <c r="X21" s="6">
        <v>0.33836746622305153</v>
      </c>
      <c r="Y21" s="6">
        <v>0.33972349418809439</v>
      </c>
      <c r="Z21" s="6">
        <v>0.343396519443318</v>
      </c>
      <c r="AA21" s="6">
        <v>0.34422930260147444</v>
      </c>
      <c r="AB21" s="6">
        <v>0.34625691814739296</v>
      </c>
      <c r="AC21" s="6">
        <v>0.34914151914410257</v>
      </c>
      <c r="AD21" s="6">
        <v>0.35189837513675593</v>
      </c>
      <c r="AE21" s="6">
        <v>0.35251465350646033</v>
      </c>
      <c r="AF21" s="6">
        <v>0.34833247395290068</v>
      </c>
      <c r="AG21" s="6">
        <v>0.34183857353790348</v>
      </c>
      <c r="AH21" s="6">
        <v>0.33685257673411673</v>
      </c>
      <c r="AI21" s="6">
        <v>0.33636738210285799</v>
      </c>
      <c r="AJ21" s="6">
        <v>0.33753705101533588</v>
      </c>
      <c r="AK21" s="6">
        <v>0.33911096967373772</v>
      </c>
      <c r="AL21" s="6">
        <v>0.34376021140267377</v>
      </c>
      <c r="AM21" s="6">
        <v>0.34661009852904234</v>
      </c>
      <c r="AN21" s="6">
        <v>0.34916897127679963</v>
      </c>
      <c r="AO21" s="6">
        <v>0.35073394125783969</v>
      </c>
      <c r="AP21" s="6">
        <v>0.35119149552777523</v>
      </c>
      <c r="AQ21" s="6">
        <v>0.35104299427280794</v>
      </c>
      <c r="AR21" s="6">
        <v>0.35350624399615754</v>
      </c>
      <c r="AS21" s="6">
        <v>0.35642324460045222</v>
      </c>
      <c r="AT21" s="6">
        <v>0.36089699316741075</v>
      </c>
      <c r="AU21" s="6">
        <v>0.36659854192721836</v>
      </c>
      <c r="AV21" s="6">
        <v>0.37263253859482826</v>
      </c>
      <c r="AW21" s="6">
        <v>0.37840923354632017</v>
      </c>
      <c r="AX21" s="6">
        <v>0.38507787312725206</v>
      </c>
      <c r="AY21" s="6">
        <v>0.39241609592066284</v>
      </c>
      <c r="AZ21" s="6">
        <v>0.40058371465446441</v>
      </c>
      <c r="BA21" s="6">
        <v>0.41026819295375189</v>
      </c>
      <c r="BB21" s="6">
        <v>0.42085021190905469</v>
      </c>
      <c r="BC21" s="6">
        <v>0.43141552137312333</v>
      </c>
      <c r="BD21" s="6">
        <v>0.4426653647584356</v>
      </c>
      <c r="BE21" s="6">
        <v>0.45163155358941792</v>
      </c>
      <c r="BF21" s="6">
        <v>0.45859671947516267</v>
      </c>
      <c r="BG21" s="6">
        <v>0.46365948372549648</v>
      </c>
      <c r="BH21" s="6">
        <v>0.46716808752073091</v>
      </c>
      <c r="BI21" s="6">
        <v>0.47095477328461677</v>
      </c>
      <c r="BJ21" s="6">
        <v>0.47496659981779071</v>
      </c>
      <c r="BK21" s="6">
        <v>0.47823425503261802</v>
      </c>
      <c r="BL21" s="6">
        <v>0.48020419672782633</v>
      </c>
      <c r="BM21" s="6">
        <v>0.47962760323711329</v>
      </c>
      <c r="BN21" s="6">
        <v>0.47824735951877723</v>
      </c>
      <c r="BO21" s="6">
        <v>0.4747583212310581</v>
      </c>
      <c r="BP21" s="6">
        <v>0.47166920550502339</v>
      </c>
      <c r="BQ21" s="6">
        <v>0.46910751792356525</v>
      </c>
      <c r="BR21" s="6">
        <v>0.46665085722315908</v>
      </c>
      <c r="BS21" s="6">
        <v>0.46482323195416747</v>
      </c>
      <c r="BT21" s="6">
        <v>0.46424524885820745</v>
      </c>
      <c r="BU21" s="6">
        <v>0.46500225000146106</v>
      </c>
      <c r="BV21" s="6">
        <v>0.46554562868297533</v>
      </c>
      <c r="BW21" s="6">
        <v>0.46588099675530809</v>
      </c>
      <c r="BX21" s="6">
        <v>0.46610191817391483</v>
      </c>
      <c r="BY21" s="6">
        <v>0.46616792426301729</v>
      </c>
      <c r="BZ21" s="6">
        <v>0.46838459033037066</v>
      </c>
      <c r="CA21" s="6">
        <v>0.47002229055250616</v>
      </c>
      <c r="CB21" s="6">
        <v>0.47337894198132907</v>
      </c>
      <c r="CC21" s="6">
        <v>0.47747511554810601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0.5392423481559484</v>
      </c>
      <c r="C23" s="6">
        <v>0.54362120658744584</v>
      </c>
      <c r="D23" s="6">
        <v>0.54889325518405041</v>
      </c>
      <c r="E23" s="6">
        <v>0.55371502671242767</v>
      </c>
      <c r="F23" s="6">
        <v>0.55707571671022993</v>
      </c>
      <c r="G23" s="6">
        <v>0.56029264632316156</v>
      </c>
      <c r="H23" s="6">
        <v>0.5624327428140824</v>
      </c>
      <c r="I23" s="6">
        <v>0.5660048046008368</v>
      </c>
      <c r="J23" s="6">
        <v>0.56981491050548971</v>
      </c>
      <c r="K23" s="6">
        <v>0.57276577957363806</v>
      </c>
      <c r="L23" s="6">
        <v>0.57549783272151345</v>
      </c>
      <c r="M23" s="6">
        <v>0.57807042728562552</v>
      </c>
      <c r="N23" s="6">
        <v>0.5792822881209575</v>
      </c>
      <c r="O23" s="6">
        <v>0.58087091107999544</v>
      </c>
      <c r="P23" s="6">
        <v>0.58387636197705095</v>
      </c>
      <c r="Q23" s="6">
        <v>0.58803355566557813</v>
      </c>
      <c r="R23" s="6">
        <v>0.59124527505367208</v>
      </c>
      <c r="S23" s="6">
        <v>0.5902719319707016</v>
      </c>
      <c r="T23" s="6">
        <v>0.58783978801131409</v>
      </c>
      <c r="U23" s="6">
        <v>0.58543609660038842</v>
      </c>
      <c r="V23" s="6">
        <v>0.58653031652516863</v>
      </c>
      <c r="W23" s="6">
        <v>0.58912701851416716</v>
      </c>
      <c r="X23" s="6">
        <v>0.59256191951515214</v>
      </c>
      <c r="Y23" s="6">
        <v>0.59976592270005447</v>
      </c>
      <c r="Z23" s="6">
        <v>0.60542168674698793</v>
      </c>
      <c r="AA23" s="6">
        <v>0.61132289502244186</v>
      </c>
      <c r="AB23" s="6">
        <v>0.61772978574009307</v>
      </c>
      <c r="AC23" s="6">
        <v>0.62291729118408501</v>
      </c>
      <c r="AD23" s="6">
        <v>0.62724656559903424</v>
      </c>
      <c r="AE23" s="6">
        <v>0.63431595210927738</v>
      </c>
      <c r="AF23" s="6">
        <v>0.64199406719740038</v>
      </c>
      <c r="AG23" s="6">
        <v>0.65105647957216728</v>
      </c>
      <c r="AH23" s="6">
        <v>0.66039058132842809</v>
      </c>
      <c r="AI23" s="6">
        <v>0.66972011725471392</v>
      </c>
      <c r="AJ23" s="6">
        <v>0.67875466514977034</v>
      </c>
      <c r="AK23" s="6">
        <v>0.68832868145328174</v>
      </c>
      <c r="AL23" s="6">
        <v>0.69710325605604595</v>
      </c>
      <c r="AM23" s="6">
        <v>0.70691645122607838</v>
      </c>
      <c r="AN23" s="6">
        <v>0.71771867266480394</v>
      </c>
      <c r="AO23" s="6">
        <v>0.72951740256638453</v>
      </c>
      <c r="AP23" s="6">
        <v>0.74270286361170867</v>
      </c>
      <c r="AQ23" s="6">
        <v>0.75760984466643877</v>
      </c>
      <c r="AR23" s="6">
        <v>0.7712316175135886</v>
      </c>
      <c r="AS23" s="6">
        <v>0.78379665960826606</v>
      </c>
      <c r="AT23" s="6">
        <v>0.79442268650050973</v>
      </c>
      <c r="AU23" s="6">
        <v>0.80519045143606527</v>
      </c>
      <c r="AV23" s="6">
        <v>0.81563551666857181</v>
      </c>
      <c r="AW23" s="6">
        <v>0.82570365010331892</v>
      </c>
      <c r="AX23" s="6">
        <v>0.83433978662191322</v>
      </c>
      <c r="AY23" s="6">
        <v>0.84098788522081136</v>
      </c>
      <c r="AZ23" s="6">
        <v>0.84541364169235822</v>
      </c>
      <c r="BA23" s="6">
        <v>0.84829898914286916</v>
      </c>
      <c r="BB23" s="6">
        <v>0.84927601017270649</v>
      </c>
      <c r="BC23" s="6">
        <v>0.85060974227108022</v>
      </c>
      <c r="BD23" s="6">
        <v>0.85259946708653789</v>
      </c>
      <c r="BE23" s="6">
        <v>0.85499405433608777</v>
      </c>
      <c r="BF23" s="6">
        <v>0.85725227032349827</v>
      </c>
      <c r="BG23" s="6">
        <v>0.85973149047759734</v>
      </c>
      <c r="BH23" s="6">
        <v>0.86183339131920922</v>
      </c>
      <c r="BI23" s="6">
        <v>0.86314751692829739</v>
      </c>
      <c r="BJ23" s="6">
        <v>0.86382971558547517</v>
      </c>
      <c r="BK23" s="6">
        <v>0.86372551423177812</v>
      </c>
      <c r="BL23" s="6">
        <v>0.86271058586874527</v>
      </c>
      <c r="BM23" s="6">
        <v>0.86282323864203314</v>
      </c>
      <c r="BN23" s="6">
        <v>0.86230951012719304</v>
      </c>
      <c r="BO23" s="6">
        <v>0.86286409821207366</v>
      </c>
      <c r="BP23" s="6">
        <v>0.86394052388432185</v>
      </c>
      <c r="BQ23" s="6">
        <v>0.86597293134584752</v>
      </c>
      <c r="BR23" s="6">
        <v>0.86947373966017039</v>
      </c>
      <c r="BS23" s="6">
        <v>0.87273351477642735</v>
      </c>
      <c r="BT23" s="6">
        <v>0.87537521173774413</v>
      </c>
      <c r="BU23" s="6">
        <v>0.87637191771533318</v>
      </c>
      <c r="BV23" s="6">
        <v>0.87723544125242447</v>
      </c>
      <c r="BW23" s="6">
        <v>0.87829781252196459</v>
      </c>
      <c r="BX23" s="6">
        <v>0.87913061827389749</v>
      </c>
      <c r="BY23" s="6">
        <v>0.87957330898196473</v>
      </c>
      <c r="BZ23" s="6">
        <v>0.87873729487762597</v>
      </c>
      <c r="CA23" s="6">
        <v>0.87860622189995019</v>
      </c>
      <c r="CB23" s="6">
        <v>0.87757622889124165</v>
      </c>
      <c r="CC23" s="6">
        <v>0.87627849507323075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0.20305781640582074</v>
      </c>
      <c r="C24" s="6">
        <v>0.20806641327487824</v>
      </c>
      <c r="D24" s="6">
        <v>0.21308167932152214</v>
      </c>
      <c r="E24" s="6">
        <v>0.21724950851354502</v>
      </c>
      <c r="F24" s="6">
        <v>0.22151561193623565</v>
      </c>
      <c r="G24" s="6">
        <v>0.22631454616196989</v>
      </c>
      <c r="H24" s="6">
        <v>0.23062367397331124</v>
      </c>
      <c r="I24" s="6">
        <v>0.23658901177210714</v>
      </c>
      <c r="J24" s="6">
        <v>0.24301196277875198</v>
      </c>
      <c r="K24" s="6">
        <v>0.24901908875574752</v>
      </c>
      <c r="L24" s="6">
        <v>0.25450918008696999</v>
      </c>
      <c r="M24" s="6">
        <v>0.25981803636485268</v>
      </c>
      <c r="N24" s="6">
        <v>0.26407652325056685</v>
      </c>
      <c r="O24" s="6">
        <v>0.26838430767774674</v>
      </c>
      <c r="P24" s="6">
        <v>0.27403284326273497</v>
      </c>
      <c r="Q24" s="6">
        <v>0.27977425581744647</v>
      </c>
      <c r="R24" s="6">
        <v>0.28497293484087244</v>
      </c>
      <c r="S24" s="6">
        <v>0.28727228997599014</v>
      </c>
      <c r="T24" s="6">
        <v>0.2875495130472549</v>
      </c>
      <c r="U24" s="6">
        <v>0.28867571041763529</v>
      </c>
      <c r="V24" s="6">
        <v>0.292191325995593</v>
      </c>
      <c r="W24" s="6">
        <v>0.29701173655036966</v>
      </c>
      <c r="X24" s="6">
        <v>0.30196412788621718</v>
      </c>
      <c r="Y24" s="6">
        <v>0.30909090909090908</v>
      </c>
      <c r="Z24" s="6">
        <v>0.31564140830954923</v>
      </c>
      <c r="AA24" s="6">
        <v>0.32179338252537315</v>
      </c>
      <c r="AB24" s="6">
        <v>0.3276410959090878</v>
      </c>
      <c r="AC24" s="6">
        <v>0.33228096470908841</v>
      </c>
      <c r="AD24" s="6">
        <v>0.33627288805801353</v>
      </c>
      <c r="AE24" s="6">
        <v>0.34183559265588231</v>
      </c>
      <c r="AF24" s="6">
        <v>0.34746009581653992</v>
      </c>
      <c r="AG24" s="6">
        <v>0.35401703702789061</v>
      </c>
      <c r="AH24" s="6">
        <v>0.36123678579984636</v>
      </c>
      <c r="AI24" s="6">
        <v>0.36897089777804803</v>
      </c>
      <c r="AJ24" s="6">
        <v>0.3767984239077653</v>
      </c>
      <c r="AK24" s="6">
        <v>0.38533173734133558</v>
      </c>
      <c r="AL24" s="6">
        <v>0.39393926674026408</v>
      </c>
      <c r="AM24" s="6">
        <v>0.40292802386505333</v>
      </c>
      <c r="AN24" s="6">
        <v>0.41292737081179787</v>
      </c>
      <c r="AO24" s="6">
        <v>0.42343354155944962</v>
      </c>
      <c r="AP24" s="6">
        <v>0.43457515245451411</v>
      </c>
      <c r="AQ24" s="6">
        <v>0.44695714374303264</v>
      </c>
      <c r="AR24" s="6">
        <v>0.45804356760006448</v>
      </c>
      <c r="AS24" s="6">
        <v>0.46794711606611805</v>
      </c>
      <c r="AT24" s="6">
        <v>0.47644706649704283</v>
      </c>
      <c r="AU24" s="6">
        <v>0.48414775345281835</v>
      </c>
      <c r="AV24" s="6">
        <v>0.49175441226899513</v>
      </c>
      <c r="AW24" s="6">
        <v>0.49922193791915015</v>
      </c>
      <c r="AX24" s="6">
        <v>0.5056820906257492</v>
      </c>
      <c r="AY24" s="6">
        <v>0.5105917869675165</v>
      </c>
      <c r="AZ24" s="6">
        <v>0.51371070547072062</v>
      </c>
      <c r="BA24" s="6">
        <v>0.51562617905663399</v>
      </c>
      <c r="BB24" s="6">
        <v>0.51596885363746747</v>
      </c>
      <c r="BC24" s="6">
        <v>0.51663847355062442</v>
      </c>
      <c r="BD24" s="6">
        <v>0.5178677405680373</v>
      </c>
      <c r="BE24" s="6">
        <v>0.51943413053765786</v>
      </c>
      <c r="BF24" s="6">
        <v>0.52094502595523784</v>
      </c>
      <c r="BG24" s="6">
        <v>0.52274533930697986</v>
      </c>
      <c r="BH24" s="6">
        <v>0.52445172828428954</v>
      </c>
      <c r="BI24" s="6">
        <v>0.52543753725753939</v>
      </c>
      <c r="BJ24" s="6">
        <v>0.5258798696478072</v>
      </c>
      <c r="BK24" s="6">
        <v>0.52566562063301381</v>
      </c>
      <c r="BL24" s="6">
        <v>0.52469228551978753</v>
      </c>
      <c r="BM24" s="6">
        <v>0.52468242211186422</v>
      </c>
      <c r="BN24" s="6">
        <v>0.52415406977637513</v>
      </c>
      <c r="BO24" s="6">
        <v>0.52449069721277997</v>
      </c>
      <c r="BP24" s="6">
        <v>0.52518994775954908</v>
      </c>
      <c r="BQ24" s="6">
        <v>0.52662296834472133</v>
      </c>
      <c r="BR24" s="6">
        <v>0.52920096492165825</v>
      </c>
      <c r="BS24" s="6">
        <v>0.53145893917928066</v>
      </c>
      <c r="BT24" s="6">
        <v>0.53314941211638101</v>
      </c>
      <c r="BU24" s="6">
        <v>0.53344743573556297</v>
      </c>
      <c r="BV24" s="6">
        <v>0.53356458184121869</v>
      </c>
      <c r="BW24" s="6">
        <v>0.53384928971393319</v>
      </c>
      <c r="BX24" s="6">
        <v>0.53398826131470145</v>
      </c>
      <c r="BY24" s="6">
        <v>0.53382036070464689</v>
      </c>
      <c r="BZ24" s="6">
        <v>0.53266406273200573</v>
      </c>
      <c r="CA24" s="6">
        <v>0.53211824954172604</v>
      </c>
      <c r="CB24" s="6">
        <v>0.53093036256937354</v>
      </c>
      <c r="CC24" s="6">
        <v>0.52960273827279136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4.9247057695205996</v>
      </c>
      <c r="C25" s="6">
        <v>4.8061577275275651</v>
      </c>
      <c r="D25" s="6">
        <v>4.6930360375613756</v>
      </c>
      <c r="E25" s="6">
        <v>4.6030023581740451</v>
      </c>
      <c r="F25" s="6">
        <v>4.5143545019655544</v>
      </c>
      <c r="G25" s="6">
        <v>4.4186289257974396</v>
      </c>
      <c r="H25" s="6">
        <v>4.3360682915654367</v>
      </c>
      <c r="I25" s="6">
        <v>4.2267389871987948</v>
      </c>
      <c r="J25" s="6">
        <v>4.1150237567129189</v>
      </c>
      <c r="K25" s="6">
        <v>4.0157564024373187</v>
      </c>
      <c r="L25" s="6">
        <v>3.9291313565124981</v>
      </c>
      <c r="M25" s="6">
        <v>3.8488475010862508</v>
      </c>
      <c r="N25" s="6">
        <v>3.786781148474748</v>
      </c>
      <c r="O25" s="6">
        <v>3.7260002593024764</v>
      </c>
      <c r="P25" s="6">
        <v>3.6491976220573976</v>
      </c>
      <c r="Q25" s="6">
        <v>3.5743102848337229</v>
      </c>
      <c r="R25" s="6">
        <v>3.5091051736488428</v>
      </c>
      <c r="S25" s="6">
        <v>3.4810179571568796</v>
      </c>
      <c r="T25" s="6">
        <v>3.4776619490767957</v>
      </c>
      <c r="U25" s="6">
        <v>3.4640947052776685</v>
      </c>
      <c r="V25" s="6">
        <v>3.4224150788620009</v>
      </c>
      <c r="W25" s="6">
        <v>3.3668703183734694</v>
      </c>
      <c r="X25" s="6">
        <v>3.311651642200391</v>
      </c>
      <c r="Y25" s="6">
        <v>3.2352941176470589</v>
      </c>
      <c r="Z25" s="6">
        <v>3.1681521298349455</v>
      </c>
      <c r="AA25" s="6">
        <v>3.107584103042115</v>
      </c>
      <c r="AB25" s="6">
        <v>3.0521201781032832</v>
      </c>
      <c r="AC25" s="6">
        <v>3.0095013142732951</v>
      </c>
      <c r="AD25" s="6">
        <v>2.9737752745248995</v>
      </c>
      <c r="AE25" s="6">
        <v>2.9253829077028732</v>
      </c>
      <c r="AF25" s="6">
        <v>2.8780283320016218</v>
      </c>
      <c r="AG25" s="6">
        <v>2.8247228110697304</v>
      </c>
      <c r="AH25" s="6">
        <v>2.7682673506957811</v>
      </c>
      <c r="AI25" s="6">
        <v>2.7102408510319513</v>
      </c>
      <c r="AJ25" s="6">
        <v>2.653938914152107</v>
      </c>
      <c r="AK25" s="6">
        <v>2.5951664581269029</v>
      </c>
      <c r="AL25" s="6">
        <v>2.5384623581059</v>
      </c>
      <c r="AM25" s="6">
        <v>2.481832835570938</v>
      </c>
      <c r="AN25" s="6">
        <v>2.4217333862709127</v>
      </c>
      <c r="AO25" s="6">
        <v>2.3616456937188595</v>
      </c>
      <c r="AP25" s="6">
        <v>2.3010979674100613</v>
      </c>
      <c r="AQ25" s="6">
        <v>2.2373509720093572</v>
      </c>
      <c r="AR25" s="6">
        <v>2.1831984351172871</v>
      </c>
      <c r="AS25" s="6">
        <v>2.1369936167289172</v>
      </c>
      <c r="AT25" s="6">
        <v>2.0988690461508104</v>
      </c>
      <c r="AU25" s="6">
        <v>2.065485159991459</v>
      </c>
      <c r="AV25" s="6">
        <v>2.0335353889066661</v>
      </c>
      <c r="AW25" s="6">
        <v>2.0031170989163374</v>
      </c>
      <c r="AX25" s="6">
        <v>1.9775270244642518</v>
      </c>
      <c r="AY25" s="6">
        <v>1.9585117221315964</v>
      </c>
      <c r="AZ25" s="6">
        <v>1.9466209081309398</v>
      </c>
      <c r="BA25" s="6">
        <v>1.9393895046786689</v>
      </c>
      <c r="BB25" s="6">
        <v>1.9381014821926148</v>
      </c>
      <c r="BC25" s="6">
        <v>1.9355894909015365</v>
      </c>
      <c r="BD25" s="6">
        <v>1.930994965824909</v>
      </c>
      <c r="BE25" s="6">
        <v>1.9251719153782139</v>
      </c>
      <c r="BF25" s="6">
        <v>1.9195883445980437</v>
      </c>
      <c r="BG25" s="6">
        <v>1.9129773616455994</v>
      </c>
      <c r="BH25" s="6">
        <v>1.9067531787366523</v>
      </c>
      <c r="BI25" s="6">
        <v>1.9031757898748243</v>
      </c>
      <c r="BJ25" s="6">
        <v>1.9015749750408224</v>
      </c>
      <c r="BK25" s="6">
        <v>1.9023500125341775</v>
      </c>
      <c r="BL25" s="6">
        <v>1.9058789839254979</v>
      </c>
      <c r="BM25" s="6">
        <v>1.9059148121924245</v>
      </c>
      <c r="BN25" s="6">
        <v>1.9078359926245343</v>
      </c>
      <c r="BO25" s="6">
        <v>1.9066115096304772</v>
      </c>
      <c r="BP25" s="6">
        <v>1.9040730011417435</v>
      </c>
      <c r="BQ25" s="6">
        <v>1.8988917311054527</v>
      </c>
      <c r="BR25" s="6">
        <v>1.8896413012928612</v>
      </c>
      <c r="BS25" s="6">
        <v>1.8816129079403126</v>
      </c>
      <c r="BT25" s="6">
        <v>1.8756468210860753</v>
      </c>
      <c r="BU25" s="6">
        <v>1.8745989445447693</v>
      </c>
      <c r="BV25" s="6">
        <v>1.8741873693137785</v>
      </c>
      <c r="BW25" s="6">
        <v>1.8731878439622105</v>
      </c>
      <c r="BX25" s="6">
        <v>1.8727003427715023</v>
      </c>
      <c r="BY25" s="6">
        <v>1.8732893565168487</v>
      </c>
      <c r="BZ25" s="6">
        <v>1.8773558607859764</v>
      </c>
      <c r="CA25" s="6">
        <v>1.8792815334960338</v>
      </c>
      <c r="CB25" s="6">
        <v>1.8834861791678676</v>
      </c>
      <c r="CC25" s="6">
        <v>1.8882077597659874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0.50320739235333756</v>
      </c>
      <c r="C27" s="6">
        <v>0.50963181268759083</v>
      </c>
      <c r="D27" s="6">
        <v>0.51432734337056829</v>
      </c>
      <c r="E27" s="6">
        <v>0.51764621322462445</v>
      </c>
      <c r="F27" s="6">
        <v>0.52076661281549397</v>
      </c>
      <c r="G27" s="6">
        <v>0.52495738916088908</v>
      </c>
      <c r="H27" s="6">
        <v>0.52893350185642973</v>
      </c>
      <c r="I27" s="6">
        <v>0.53351924088657732</v>
      </c>
      <c r="J27" s="6">
        <v>0.5370372895779012</v>
      </c>
      <c r="K27" s="6">
        <v>0.54067500262745194</v>
      </c>
      <c r="L27" s="6">
        <v>0.54415231088561511</v>
      </c>
      <c r="M27" s="6">
        <v>0.54623231550772933</v>
      </c>
      <c r="N27" s="6">
        <v>0.54892947980668616</v>
      </c>
      <c r="O27" s="6">
        <v>0.55154881400571554</v>
      </c>
      <c r="P27" s="6">
        <v>0.5540687555880125</v>
      </c>
      <c r="Q27" s="6">
        <v>0.55255372031174366</v>
      </c>
      <c r="R27" s="6">
        <v>0.54918719851175668</v>
      </c>
      <c r="S27" s="6">
        <v>0.54717283077328582</v>
      </c>
      <c r="T27" s="6">
        <v>0.5500902315159566</v>
      </c>
      <c r="U27" s="6">
        <v>0.55484774276265147</v>
      </c>
      <c r="V27" s="6">
        <v>0.56051556072318887</v>
      </c>
      <c r="W27" s="6">
        <v>0.56869817050688154</v>
      </c>
      <c r="X27" s="6">
        <v>0.57469335592191906</v>
      </c>
      <c r="Y27" s="6">
        <v>0.58206777744879012</v>
      </c>
      <c r="Z27" s="6">
        <v>0.58945322084442175</v>
      </c>
      <c r="AA27" s="6">
        <v>0.59532725166912792</v>
      </c>
      <c r="AB27" s="6">
        <v>0.60231083046482636</v>
      </c>
      <c r="AC27" s="6">
        <v>0.60971103671878479</v>
      </c>
      <c r="AD27" s="6">
        <v>0.6168961109997888</v>
      </c>
      <c r="AE27" s="6">
        <v>0.62455312988843681</v>
      </c>
      <c r="AF27" s="6">
        <v>0.63250743094591255</v>
      </c>
      <c r="AG27" s="6">
        <v>0.64067736068734027</v>
      </c>
      <c r="AH27" s="6">
        <v>0.64881057365091477</v>
      </c>
      <c r="AI27" s="6">
        <v>0.65672147333488751</v>
      </c>
      <c r="AJ27" s="6">
        <v>0.66583053628906796</v>
      </c>
      <c r="AK27" s="6">
        <v>0.67495714443707144</v>
      </c>
      <c r="AL27" s="6">
        <v>0.68595944249766827</v>
      </c>
      <c r="AM27" s="6">
        <v>0.6979580078480071</v>
      </c>
      <c r="AN27" s="6">
        <v>0.71089735829295553</v>
      </c>
      <c r="AO27" s="6">
        <v>0.7257440349533294</v>
      </c>
      <c r="AP27" s="6">
        <v>0.73964549453469552</v>
      </c>
      <c r="AQ27" s="6">
        <v>0.75161292640686417</v>
      </c>
      <c r="AR27" s="6">
        <v>0.76355132079290955</v>
      </c>
      <c r="AS27" s="6">
        <v>0.77393786314079183</v>
      </c>
      <c r="AT27" s="6">
        <v>0.78409899205592259</v>
      </c>
      <c r="AU27" s="6">
        <v>0.79387290871734661</v>
      </c>
      <c r="AV27" s="6">
        <v>0.80255850969757703</v>
      </c>
      <c r="AW27" s="6">
        <v>0.80941966945985955</v>
      </c>
      <c r="AX27" s="6">
        <v>0.81407496869512386</v>
      </c>
      <c r="AY27" s="6">
        <v>0.81743714722073391</v>
      </c>
      <c r="AZ27" s="6">
        <v>0.81890470122409453</v>
      </c>
      <c r="BA27" s="6">
        <v>0.82071645625323353</v>
      </c>
      <c r="BB27" s="6">
        <v>0.82312532196253474</v>
      </c>
      <c r="BC27" s="6">
        <v>0.82572611013757879</v>
      </c>
      <c r="BD27" s="6">
        <v>0.8281328433130154</v>
      </c>
      <c r="BE27" s="6">
        <v>0.83064027242450322</v>
      </c>
      <c r="BF27" s="6">
        <v>0.83311185171630753</v>
      </c>
      <c r="BG27" s="6">
        <v>0.83466715141827408</v>
      </c>
      <c r="BH27" s="6">
        <v>0.83549132965368256</v>
      </c>
      <c r="BI27" s="6">
        <v>0.83553716394783084</v>
      </c>
      <c r="BJ27" s="6">
        <v>0.83466025005499522</v>
      </c>
      <c r="BK27" s="6">
        <v>0.8348348167144366</v>
      </c>
      <c r="BL27" s="6">
        <v>0.83430566124337191</v>
      </c>
      <c r="BM27" s="6">
        <v>0.83486708803338672</v>
      </c>
      <c r="BN27" s="6">
        <v>0.83592254186762316</v>
      </c>
      <c r="BO27" s="6">
        <v>0.83781908716212627</v>
      </c>
      <c r="BP27" s="6">
        <v>0.84113952479197274</v>
      </c>
      <c r="BQ27" s="6">
        <v>0.84408549618320605</v>
      </c>
      <c r="BR27" s="6">
        <v>0.84641645536885179</v>
      </c>
      <c r="BS27" s="6">
        <v>0.84709000789072497</v>
      </c>
      <c r="BT27" s="6">
        <v>0.84759387817081366</v>
      </c>
      <c r="BU27" s="6">
        <v>0.84825323320369295</v>
      </c>
      <c r="BV27" s="6">
        <v>0.84867464695668204</v>
      </c>
      <c r="BW27" s="6">
        <v>0.84867216504354381</v>
      </c>
      <c r="BX27" s="6">
        <v>0.84746385219084386</v>
      </c>
      <c r="BY27" s="6">
        <v>0.84689939155552829</v>
      </c>
      <c r="BZ27" s="6">
        <v>0.84559849774831142</v>
      </c>
      <c r="CA27" s="6">
        <v>0.8440593413909423</v>
      </c>
      <c r="CB27" s="6">
        <v>0.84221485415204711</v>
      </c>
      <c r="CC27" s="6">
        <v>0.84122561394752837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0.2312976829612885</v>
      </c>
      <c r="C28" s="6">
        <v>0.23645339598810283</v>
      </c>
      <c r="D28" s="6">
        <v>0.24082716293910642</v>
      </c>
      <c r="E28" s="6">
        <v>0.24469677860322059</v>
      </c>
      <c r="F28" s="6">
        <v>0.24945979270689633</v>
      </c>
      <c r="G28" s="6">
        <v>0.25548440545147116</v>
      </c>
      <c r="H28" s="6">
        <v>0.26129605870916567</v>
      </c>
      <c r="I28" s="6">
        <v>0.26756240305956946</v>
      </c>
      <c r="J28" s="6">
        <v>0.27292414440165391</v>
      </c>
      <c r="K28" s="6">
        <v>0.27836385499741351</v>
      </c>
      <c r="L28" s="6">
        <v>0.28333645341266078</v>
      </c>
      <c r="M28" s="6">
        <v>0.28799502922379416</v>
      </c>
      <c r="N28" s="6">
        <v>0.29331051232525673</v>
      </c>
      <c r="O28" s="6">
        <v>0.29898749255509233</v>
      </c>
      <c r="P28" s="6">
        <v>0.30457892833011418</v>
      </c>
      <c r="Q28" s="6">
        <v>0.30674012476273871</v>
      </c>
      <c r="R28" s="6">
        <v>0.3075585671331848</v>
      </c>
      <c r="S28" s="6">
        <v>0.30938292590430955</v>
      </c>
      <c r="T28" s="6">
        <v>0.31357363763828233</v>
      </c>
      <c r="U28" s="6">
        <v>0.31886310662164086</v>
      </c>
      <c r="V28" s="6">
        <v>0.32432584487901978</v>
      </c>
      <c r="W28" s="6">
        <v>0.33237110084670202</v>
      </c>
      <c r="X28" s="6">
        <v>0.33881938841672721</v>
      </c>
      <c r="Y28" s="6">
        <v>0.34564614680627709</v>
      </c>
      <c r="Z28" s="6">
        <v>0.35238661457448617</v>
      </c>
      <c r="AA28" s="6">
        <v>0.35781162679567929</v>
      </c>
      <c r="AB28" s="6">
        <v>0.3633508122072131</v>
      </c>
      <c r="AC28" s="6">
        <v>0.3695408023288973</v>
      </c>
      <c r="AD28" s="6">
        <v>0.37518074833873999</v>
      </c>
      <c r="AE28" s="6">
        <v>0.38150056100429947</v>
      </c>
      <c r="AF28" s="6">
        <v>0.38839575871793408</v>
      </c>
      <c r="AG28" s="6">
        <v>0.3958028286529951</v>
      </c>
      <c r="AH28" s="6">
        <v>0.40335218750811797</v>
      </c>
      <c r="AI28" s="6">
        <v>0.41146140449515239</v>
      </c>
      <c r="AJ28" s="6">
        <v>0.42007979492319258</v>
      </c>
      <c r="AK28" s="6">
        <v>0.42897450785224506</v>
      </c>
      <c r="AL28" s="6">
        <v>0.43923116163925813</v>
      </c>
      <c r="AM28" s="6">
        <v>0.45002978662706306</v>
      </c>
      <c r="AN28" s="6">
        <v>0.46140483745182115</v>
      </c>
      <c r="AO28" s="6">
        <v>0.47407864499106306</v>
      </c>
      <c r="AP28" s="6">
        <v>0.48555848111537642</v>
      </c>
      <c r="AQ28" s="6">
        <v>0.49565454845965351</v>
      </c>
      <c r="AR28" s="6">
        <v>0.50491013981464072</v>
      </c>
      <c r="AS28" s="6">
        <v>0.51298659776135236</v>
      </c>
      <c r="AT28" s="6">
        <v>0.52099214063602284</v>
      </c>
      <c r="AU28" s="6">
        <v>0.52879219254476084</v>
      </c>
      <c r="AV28" s="6">
        <v>0.53570417968519723</v>
      </c>
      <c r="AW28" s="6">
        <v>0.54105727302166096</v>
      </c>
      <c r="AX28" s="6">
        <v>0.54457147514503979</v>
      </c>
      <c r="AY28" s="6">
        <v>0.54697316688360942</v>
      </c>
      <c r="AZ28" s="6">
        <v>0.5477607772896449</v>
      </c>
      <c r="BA28" s="6">
        <v>0.54884901968946431</v>
      </c>
      <c r="BB28" s="6">
        <v>0.55046734816023535</v>
      </c>
      <c r="BC28" s="6">
        <v>0.55236419223742594</v>
      </c>
      <c r="BD28" s="6">
        <v>0.55424136488586118</v>
      </c>
      <c r="BE28" s="6">
        <v>0.55642555102346292</v>
      </c>
      <c r="BF28" s="6">
        <v>0.55856113942542773</v>
      </c>
      <c r="BG28" s="6">
        <v>0.55992866940190766</v>
      </c>
      <c r="BH28" s="6">
        <v>0.56068640680449566</v>
      </c>
      <c r="BI28" s="6">
        <v>0.56076082226147506</v>
      </c>
      <c r="BJ28" s="6">
        <v>0.56007587834152484</v>
      </c>
      <c r="BK28" s="6">
        <v>0.56027756826067276</v>
      </c>
      <c r="BL28" s="6">
        <v>0.55987969706852192</v>
      </c>
      <c r="BM28" s="6">
        <v>0.56035624640880632</v>
      </c>
      <c r="BN28" s="6">
        <v>0.56119580233149946</v>
      </c>
      <c r="BO28" s="6">
        <v>0.56267429768564559</v>
      </c>
      <c r="BP28" s="6">
        <v>0.5652387079092217</v>
      </c>
      <c r="BQ28" s="6">
        <v>0.56738931297709927</v>
      </c>
      <c r="BR28" s="6">
        <v>0.5689050208033346</v>
      </c>
      <c r="BS28" s="6">
        <v>0.56890441497552346</v>
      </c>
      <c r="BT28" s="6">
        <v>0.5687141275104991</v>
      </c>
      <c r="BU28" s="6">
        <v>0.56868609787667224</v>
      </c>
      <c r="BV28" s="6">
        <v>0.56843431627149377</v>
      </c>
      <c r="BW28" s="6">
        <v>0.56784602495023018</v>
      </c>
      <c r="BX28" s="6">
        <v>0.56627085539185928</v>
      </c>
      <c r="BY28" s="6">
        <v>0.56531559215782679</v>
      </c>
      <c r="BZ28" s="6">
        <v>0.56379733113871111</v>
      </c>
      <c r="CA28" s="6">
        <v>0.56215245233467659</v>
      </c>
      <c r="CB28" s="6">
        <v>0.56033867246033964</v>
      </c>
      <c r="CC28" s="6">
        <v>0.55933869266416714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4.3234328472169201</v>
      </c>
      <c r="C29" s="7">
        <v>4.2291631964986243</v>
      </c>
      <c r="D29" s="7">
        <v>4.1523555225074498</v>
      </c>
      <c r="E29" s="7">
        <v>4.0866904979632555</v>
      </c>
      <c r="F29" s="7">
        <v>4.0086620338651269</v>
      </c>
      <c r="G29" s="7">
        <v>3.9141332255989623</v>
      </c>
      <c r="H29" s="7">
        <v>3.8270764776940061</v>
      </c>
      <c r="I29" s="7">
        <v>3.7374458764199479</v>
      </c>
      <c r="J29" s="7">
        <v>3.6640217456478723</v>
      </c>
      <c r="K29" s="7">
        <v>3.5924204311989136</v>
      </c>
      <c r="L29" s="7">
        <v>3.5293728990938069</v>
      </c>
      <c r="M29" s="7">
        <v>3.4722821525607772</v>
      </c>
      <c r="N29" s="7">
        <v>3.409356153219234</v>
      </c>
      <c r="O29" s="7">
        <v>3.3446215139442232</v>
      </c>
      <c r="P29" s="7">
        <v>3.2832212178386881</v>
      </c>
      <c r="Q29" s="7">
        <v>3.2600886524822696</v>
      </c>
      <c r="R29" s="7">
        <v>3.2514132489340191</v>
      </c>
      <c r="S29" s="7">
        <v>3.2322404252822103</v>
      </c>
      <c r="T29" s="7">
        <v>3.1890435928594658</v>
      </c>
      <c r="U29" s="7">
        <v>3.1361420598168732</v>
      </c>
      <c r="V29" s="7">
        <v>3.083318877572093</v>
      </c>
      <c r="W29" s="7">
        <v>3.00868516382002</v>
      </c>
      <c r="X29" s="7">
        <v>2.9514249602801979</v>
      </c>
      <c r="Y29" s="7">
        <v>2.893132208299912</v>
      </c>
      <c r="Z29" s="7">
        <v>2.8377922390937576</v>
      </c>
      <c r="AA29" s="7">
        <v>2.7947666456658453</v>
      </c>
      <c r="AB29" s="7">
        <v>2.7521611797848853</v>
      </c>
      <c r="AC29" s="7">
        <v>2.7060611269387889</v>
      </c>
      <c r="AD29" s="7">
        <v>2.6653819643675547</v>
      </c>
      <c r="AE29" s="7">
        <v>2.6212281244554454</v>
      </c>
      <c r="AF29" s="7">
        <v>2.5746934088593725</v>
      </c>
      <c r="AG29" s="7">
        <v>2.5265104936294214</v>
      </c>
      <c r="AH29" s="7">
        <v>2.4792229494971409</v>
      </c>
      <c r="AI29" s="7">
        <v>2.4303616063989337</v>
      </c>
      <c r="AJ29" s="7">
        <v>2.3805001147052076</v>
      </c>
      <c r="AK29" s="7">
        <v>2.3311408526504738</v>
      </c>
      <c r="AL29" s="7">
        <v>2.2767054966407483</v>
      </c>
      <c r="AM29" s="7">
        <v>2.2220751375034959</v>
      </c>
      <c r="AN29" s="7">
        <v>2.1672941391829639</v>
      </c>
      <c r="AO29" s="7">
        <v>2.109354662070575</v>
      </c>
      <c r="AP29" s="7">
        <v>2.0594841587421149</v>
      </c>
      <c r="AQ29" s="7">
        <v>2.0175341941432836</v>
      </c>
      <c r="AR29" s="7">
        <v>1.9805504408509469</v>
      </c>
      <c r="AS29" s="7">
        <v>1.9493686664796888</v>
      </c>
      <c r="AT29" s="7">
        <v>1.9194147512075872</v>
      </c>
      <c r="AU29" s="7">
        <v>1.8911020512379308</v>
      </c>
      <c r="AV29" s="7">
        <v>1.8667018812278877</v>
      </c>
      <c r="AW29" s="7">
        <v>1.848233172091498</v>
      </c>
      <c r="AX29" s="7">
        <v>1.8363062437922637</v>
      </c>
      <c r="AY29" s="7">
        <v>1.8282432494769718</v>
      </c>
      <c r="AZ29" s="7">
        <v>1.8256144679581905</v>
      </c>
      <c r="BA29" s="7">
        <v>1.8219946909366704</v>
      </c>
      <c r="BB29" s="7">
        <v>1.8166381772546305</v>
      </c>
      <c r="BC29" s="7">
        <v>1.8103997580823707</v>
      </c>
      <c r="BD29" s="7">
        <v>1.8042680740834585</v>
      </c>
      <c r="BE29" s="7">
        <v>1.797185621977005</v>
      </c>
      <c r="BF29" s="7">
        <v>1.7903143083470952</v>
      </c>
      <c r="BG29" s="7">
        <v>1.7859417719549135</v>
      </c>
      <c r="BH29" s="7">
        <v>1.7835281680882404</v>
      </c>
      <c r="BI29" s="7">
        <v>1.7832914859621092</v>
      </c>
      <c r="BJ29" s="7">
        <v>1.7854723594973623</v>
      </c>
      <c r="BK29" s="7">
        <v>1.7848296213328738</v>
      </c>
      <c r="BL29" s="7">
        <v>1.7860979871852956</v>
      </c>
      <c r="BM29" s="7">
        <v>1.7845790180956647</v>
      </c>
      <c r="BN29" s="7">
        <v>1.7819092656172399</v>
      </c>
      <c r="BO29" s="7">
        <v>1.7772270816583118</v>
      </c>
      <c r="BP29" s="7">
        <v>1.7691640469898633</v>
      </c>
      <c r="BQ29" s="7">
        <v>1.762458292971693</v>
      </c>
      <c r="BR29" s="7">
        <v>1.7577626553337995</v>
      </c>
      <c r="BS29" s="7">
        <v>1.757764527179885</v>
      </c>
      <c r="BT29" s="7">
        <v>1.7583526619558767</v>
      </c>
      <c r="BU29" s="7">
        <v>1.758439328363649</v>
      </c>
      <c r="BV29" s="7">
        <v>1.7592182093425606</v>
      </c>
      <c r="BW29" s="7">
        <v>1.7610407682041036</v>
      </c>
      <c r="BX29" s="7">
        <v>1.7659393742028278</v>
      </c>
      <c r="BY29" s="7">
        <v>1.7689234365232518</v>
      </c>
      <c r="BZ29" s="7">
        <v>1.7736870055420144</v>
      </c>
      <c r="CA29" s="7">
        <v>1.7788768791221985</v>
      </c>
      <c r="CB29" s="7">
        <v>1.7846349879960843</v>
      </c>
      <c r="CC29" s="7">
        <v>1.7878255395437315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906AD-439F-4631-820B-1A06E2374D65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8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1.7031590562895134</v>
      </c>
      <c r="C5" s="6">
        <v>1.705141072878158</v>
      </c>
      <c r="D5" s="6">
        <v>1.6245084461716195</v>
      </c>
      <c r="E5" s="6">
        <v>1.59870264494076</v>
      </c>
      <c r="F5" s="6">
        <v>1.5896604111423325</v>
      </c>
      <c r="G5" s="6">
        <v>1.6684920980918567</v>
      </c>
      <c r="H5" s="6">
        <v>1.711292015058685</v>
      </c>
      <c r="I5" s="6">
        <v>1.6601168060203919</v>
      </c>
      <c r="J5" s="6">
        <v>1.6549767618184517</v>
      </c>
      <c r="K5" s="6">
        <v>1.6626200700695535</v>
      </c>
      <c r="L5" s="6">
        <v>1.6871689034455051</v>
      </c>
      <c r="M5" s="6">
        <v>1.6632107418306894</v>
      </c>
      <c r="N5" s="6">
        <v>1.6611026190524942</v>
      </c>
      <c r="O5" s="6">
        <v>1.7312485881128699</v>
      </c>
      <c r="P5" s="6">
        <v>1.7188590824477932</v>
      </c>
      <c r="Q5" s="6">
        <v>1.7961774624248097</v>
      </c>
      <c r="R5" s="6">
        <v>1.7617903694111816</v>
      </c>
      <c r="S5" s="6">
        <v>1.7976835506158924</v>
      </c>
      <c r="T5" s="6">
        <v>1.8240905190129353</v>
      </c>
      <c r="U5" s="6">
        <v>1.7922098607509098</v>
      </c>
      <c r="V5" s="6">
        <v>1.70856897845195</v>
      </c>
      <c r="W5" s="6">
        <v>1.7071292832247398</v>
      </c>
      <c r="X5" s="6">
        <v>1.7152457931867091</v>
      </c>
      <c r="Y5" s="6">
        <v>1.7057023830372771</v>
      </c>
      <c r="Z5" s="6">
        <v>1.6990816354354545</v>
      </c>
      <c r="AA5" s="6">
        <v>1.6409718430981686</v>
      </c>
      <c r="AB5" s="6">
        <v>1.6185164664001219</v>
      </c>
      <c r="AC5" s="6">
        <v>1.6073138106980738</v>
      </c>
      <c r="AD5" s="6">
        <v>1.6212697735467747</v>
      </c>
      <c r="AE5" s="6">
        <v>1.630294190984547</v>
      </c>
      <c r="AF5" s="6">
        <v>1.6425597332566282</v>
      </c>
      <c r="AG5" s="6">
        <v>1.6541959427531956</v>
      </c>
      <c r="AH5" s="6">
        <v>1.6665013739389152</v>
      </c>
      <c r="AI5" s="6">
        <v>1.6813046211897957</v>
      </c>
      <c r="AJ5" s="6">
        <v>1.6993827631829499</v>
      </c>
      <c r="AK5" s="6">
        <v>1.7183118825889447</v>
      </c>
      <c r="AL5" s="6">
        <v>1.7390411379776964</v>
      </c>
      <c r="AM5" s="6">
        <v>1.763046667746982</v>
      </c>
      <c r="AN5" s="6">
        <v>1.7891550333962984</v>
      </c>
      <c r="AO5" s="6">
        <v>1.8179415538352679</v>
      </c>
      <c r="AP5" s="6">
        <v>1.815882984494894</v>
      </c>
      <c r="AQ5" s="6">
        <v>1.8158804429201516</v>
      </c>
      <c r="AR5" s="6">
        <v>1.8152796315378079</v>
      </c>
      <c r="AS5" s="6">
        <v>1.8157941299122329</v>
      </c>
      <c r="AT5" s="6">
        <v>1.8152474045236242</v>
      </c>
      <c r="AU5" s="6">
        <v>1.814273252372006</v>
      </c>
      <c r="AV5" s="6">
        <v>1.8111830764653705</v>
      </c>
      <c r="AW5" s="6">
        <v>1.8116346112866979</v>
      </c>
      <c r="AX5" s="6">
        <v>1.8101228065336781</v>
      </c>
      <c r="AY5" s="6">
        <v>1.8086574609501127</v>
      </c>
      <c r="AZ5" s="6">
        <v>1.8076228239885583</v>
      </c>
      <c r="BA5" s="6">
        <v>1.8083286989606999</v>
      </c>
      <c r="BB5" s="6">
        <v>1.8079643677768396</v>
      </c>
      <c r="BC5" s="6">
        <v>1.8092356249295007</v>
      </c>
      <c r="BD5" s="6">
        <v>1.8101715286574975</v>
      </c>
      <c r="BE5" s="6">
        <v>1.8120284425345599</v>
      </c>
      <c r="BF5" s="6">
        <v>1.8135076617979844</v>
      </c>
      <c r="BG5" s="6">
        <v>1.8159490435741648</v>
      </c>
      <c r="BH5" s="6">
        <v>1.8180952978740712</v>
      </c>
      <c r="BI5" s="6">
        <v>1.8200928774058858</v>
      </c>
      <c r="BJ5" s="6">
        <v>1.8214976317033993</v>
      </c>
      <c r="BK5" s="6">
        <v>1.8231451921226094</v>
      </c>
      <c r="BL5" s="6">
        <v>1.8238695839654786</v>
      </c>
      <c r="BM5" s="6">
        <v>1.824699346352449</v>
      </c>
      <c r="BN5" s="6">
        <v>1.8255983739959631</v>
      </c>
      <c r="BO5" s="6">
        <v>1.8261026835027627</v>
      </c>
      <c r="BP5" s="6">
        <v>1.8248639199237131</v>
      </c>
      <c r="BQ5" s="6">
        <v>1.8251167713788006</v>
      </c>
      <c r="BR5" s="6">
        <v>1.82389752572043</v>
      </c>
      <c r="BS5" s="6">
        <v>1.8225752406830253</v>
      </c>
      <c r="BT5" s="6">
        <v>1.8211076692676169</v>
      </c>
      <c r="BU5" s="6">
        <v>1.8194286387712759</v>
      </c>
      <c r="BV5" s="6">
        <v>1.8180360743230959</v>
      </c>
      <c r="BW5" s="6">
        <v>1.8167844164961877</v>
      </c>
      <c r="BX5" s="6">
        <v>1.8154598255110954</v>
      </c>
      <c r="BY5" s="6">
        <v>1.8143136019849382</v>
      </c>
      <c r="BZ5" s="6">
        <v>1.8130349676057207</v>
      </c>
      <c r="CA5" s="6">
        <v>1.8121169529121455</v>
      </c>
      <c r="CB5" s="6">
        <v>1.8117631925665514</v>
      </c>
      <c r="CC5" s="6">
        <v>1.8105452207629487</v>
      </c>
    </row>
    <row r="6" spans="1:82" x14ac:dyDescent="0.25">
      <c r="A6" s="2" t="str">
        <f>"Levensverwachting bij de geboorte - Mannen"</f>
        <v>Levensverwachting bij de geboorte - Mannen</v>
      </c>
      <c r="B6" s="6">
        <v>72.703286599630957</v>
      </c>
      <c r="C6" s="6">
        <v>73.192813682978084</v>
      </c>
      <c r="D6" s="6">
        <v>73.291896385294365</v>
      </c>
      <c r="E6" s="6">
        <v>74.425682678900685</v>
      </c>
      <c r="F6" s="6">
        <v>74.460594440030562</v>
      </c>
      <c r="G6" s="6">
        <v>74.163339256275364</v>
      </c>
      <c r="H6" s="6">
        <v>74.704994203708978</v>
      </c>
      <c r="I6" s="6">
        <v>74.797396599105099</v>
      </c>
      <c r="J6" s="6">
        <v>75.149792023156607</v>
      </c>
      <c r="K6" s="6">
        <v>75.807714689616475</v>
      </c>
      <c r="L6" s="6">
        <v>75.463859200273916</v>
      </c>
      <c r="M6" s="6">
        <v>75.986591149799494</v>
      </c>
      <c r="N6" s="6">
        <v>75.575602921559849</v>
      </c>
      <c r="O6" s="6">
        <v>76.838745507853943</v>
      </c>
      <c r="P6" s="6">
        <v>77.037289303698302</v>
      </c>
      <c r="Q6" s="6">
        <v>77.434971844259749</v>
      </c>
      <c r="R6" s="6">
        <v>77.241447990304636</v>
      </c>
      <c r="S6" s="6">
        <v>76.739343868557825</v>
      </c>
      <c r="T6" s="6">
        <v>78.366476304914144</v>
      </c>
      <c r="U6" s="6">
        <v>78.05491526473493</v>
      </c>
      <c r="V6" s="6">
        <v>78.482665859355706</v>
      </c>
      <c r="W6" s="6">
        <v>78.142502639295202</v>
      </c>
      <c r="X6" s="6">
        <v>79.358266677367439</v>
      </c>
      <c r="Y6" s="6">
        <v>78.881192705781459</v>
      </c>
      <c r="Z6" s="6">
        <v>79.491734003409121</v>
      </c>
      <c r="AA6" s="6">
        <v>80.081047969185192</v>
      </c>
      <c r="AB6" s="6">
        <v>79.426404535935703</v>
      </c>
      <c r="AC6" s="6">
        <v>79.579947198537937</v>
      </c>
      <c r="AD6" s="6">
        <v>79.80448433976224</v>
      </c>
      <c r="AE6" s="6">
        <v>79.989437072456496</v>
      </c>
      <c r="AF6" s="6">
        <v>80.246636493184255</v>
      </c>
      <c r="AG6" s="6">
        <v>80.421033898271872</v>
      </c>
      <c r="AH6" s="6">
        <v>80.592630288697364</v>
      </c>
      <c r="AI6" s="6">
        <v>80.803976582413426</v>
      </c>
      <c r="AJ6" s="6">
        <v>80.969526136766703</v>
      </c>
      <c r="AK6" s="6">
        <v>81.183949885477418</v>
      </c>
      <c r="AL6" s="6">
        <v>81.371767128674776</v>
      </c>
      <c r="AM6" s="6">
        <v>81.519640096438678</v>
      </c>
      <c r="AN6" s="6">
        <v>81.73406846635794</v>
      </c>
      <c r="AO6" s="6">
        <v>81.895473248044098</v>
      </c>
      <c r="AP6" s="6">
        <v>82.090473467146722</v>
      </c>
      <c r="AQ6" s="6">
        <v>82.24776548801448</v>
      </c>
      <c r="AR6" s="6">
        <v>82.407923266613622</v>
      </c>
      <c r="AS6" s="6">
        <v>82.600225593550576</v>
      </c>
      <c r="AT6" s="6">
        <v>82.778742672253586</v>
      </c>
      <c r="AU6" s="6">
        <v>82.940523639340412</v>
      </c>
      <c r="AV6" s="6">
        <v>83.09595106712311</v>
      </c>
      <c r="AW6" s="6">
        <v>83.27342324207406</v>
      </c>
      <c r="AX6" s="6">
        <v>83.421123000335029</v>
      </c>
      <c r="AY6" s="6">
        <v>83.613217578143264</v>
      </c>
      <c r="AZ6" s="6">
        <v>83.781371684327624</v>
      </c>
      <c r="BA6" s="6">
        <v>83.949482075417151</v>
      </c>
      <c r="BB6" s="6">
        <v>84.135856040023043</v>
      </c>
      <c r="BC6" s="6">
        <v>84.255737691687145</v>
      </c>
      <c r="BD6" s="6">
        <v>84.452856431113503</v>
      </c>
      <c r="BE6" s="6">
        <v>84.606271663194107</v>
      </c>
      <c r="BF6" s="6">
        <v>84.739912847798763</v>
      </c>
      <c r="BG6" s="6">
        <v>84.895071993861038</v>
      </c>
      <c r="BH6" s="6">
        <v>85.047710160154281</v>
      </c>
      <c r="BI6" s="6">
        <v>85.226097836160179</v>
      </c>
      <c r="BJ6" s="6">
        <v>85.342166822901007</v>
      </c>
      <c r="BK6" s="6">
        <v>85.516550460431745</v>
      </c>
      <c r="BL6" s="6">
        <v>85.691780967355172</v>
      </c>
      <c r="BM6" s="6">
        <v>85.800922146976774</v>
      </c>
      <c r="BN6" s="6">
        <v>85.946656977553062</v>
      </c>
      <c r="BO6" s="6">
        <v>86.121041338156033</v>
      </c>
      <c r="BP6" s="6">
        <v>86.260955993866233</v>
      </c>
      <c r="BQ6" s="6">
        <v>86.389092457833499</v>
      </c>
      <c r="BR6" s="6">
        <v>86.498078507625067</v>
      </c>
      <c r="BS6" s="6">
        <v>86.61514618917883</v>
      </c>
      <c r="BT6" s="6">
        <v>86.769614484980792</v>
      </c>
      <c r="BU6" s="6">
        <v>86.93615554737417</v>
      </c>
      <c r="BV6" s="6">
        <v>87.083907228588188</v>
      </c>
      <c r="BW6" s="6">
        <v>87.235584193627403</v>
      </c>
      <c r="BX6" s="6">
        <v>87.345303577897511</v>
      </c>
      <c r="BY6" s="6">
        <v>87.513161181571149</v>
      </c>
      <c r="BZ6" s="6">
        <v>87.592424375977316</v>
      </c>
      <c r="CA6" s="6">
        <v>87.747641904157874</v>
      </c>
      <c r="CB6" s="6">
        <v>87.842806582174731</v>
      </c>
      <c r="CC6" s="6">
        <v>87.979539980795664</v>
      </c>
    </row>
    <row r="7" spans="1:82" x14ac:dyDescent="0.25">
      <c r="A7" s="2" t="str">
        <f>"Levensverwachting bij de geboorte - Vrouwen"</f>
        <v>Levensverwachting bij de geboorte - Vrouwen</v>
      </c>
      <c r="B7" s="6">
        <v>79.740376933441297</v>
      </c>
      <c r="C7" s="6">
        <v>80.340329845252953</v>
      </c>
      <c r="D7" s="6">
        <v>80.338778754112766</v>
      </c>
      <c r="E7" s="6">
        <v>80.381959257945425</v>
      </c>
      <c r="F7" s="6">
        <v>80.161332829849229</v>
      </c>
      <c r="G7" s="6">
        <v>80.225978445135937</v>
      </c>
      <c r="H7" s="6">
        <v>80.970721126901537</v>
      </c>
      <c r="I7" s="6">
        <v>80.538944776892379</v>
      </c>
      <c r="J7" s="6">
        <v>81.283866834197468</v>
      </c>
      <c r="K7" s="6">
        <v>80.929930143064141</v>
      </c>
      <c r="L7" s="6">
        <v>81.780321475292538</v>
      </c>
      <c r="M7" s="6">
        <v>81.630819097098609</v>
      </c>
      <c r="N7" s="6">
        <v>81.385471831779853</v>
      </c>
      <c r="O7" s="6">
        <v>82.372515151742945</v>
      </c>
      <c r="P7" s="6">
        <v>82.878299252446183</v>
      </c>
      <c r="Q7" s="6">
        <v>82.856897509867451</v>
      </c>
      <c r="R7" s="6">
        <v>83.261533705151621</v>
      </c>
      <c r="S7" s="6">
        <v>83.205606357148454</v>
      </c>
      <c r="T7" s="6">
        <v>82.692167917495098</v>
      </c>
      <c r="U7" s="6">
        <v>83.328088428446875</v>
      </c>
      <c r="V7" s="6">
        <v>83.197160377721588</v>
      </c>
      <c r="W7" s="6">
        <v>83.326212315327666</v>
      </c>
      <c r="X7" s="6">
        <v>84.118628426665651</v>
      </c>
      <c r="Y7" s="6">
        <v>83.904810434805796</v>
      </c>
      <c r="Z7" s="6">
        <v>83.435889677961768</v>
      </c>
      <c r="AA7" s="6">
        <v>84.125613068692189</v>
      </c>
      <c r="AB7" s="6">
        <v>84.293280417770347</v>
      </c>
      <c r="AC7" s="6">
        <v>83.687122152902461</v>
      </c>
      <c r="AD7" s="6">
        <v>83.814145149382441</v>
      </c>
      <c r="AE7" s="6">
        <v>83.93996361799951</v>
      </c>
      <c r="AF7" s="6">
        <v>84.061336011278954</v>
      </c>
      <c r="AG7" s="6">
        <v>84.195011368527929</v>
      </c>
      <c r="AH7" s="6">
        <v>84.291755928976855</v>
      </c>
      <c r="AI7" s="6">
        <v>84.398261742520418</v>
      </c>
      <c r="AJ7" s="6">
        <v>84.49796291280407</v>
      </c>
      <c r="AK7" s="6">
        <v>84.574347395108788</v>
      </c>
      <c r="AL7" s="6">
        <v>84.728657884916132</v>
      </c>
      <c r="AM7" s="6">
        <v>84.889733007874725</v>
      </c>
      <c r="AN7" s="6">
        <v>85.014415530885202</v>
      </c>
      <c r="AO7" s="6">
        <v>85.108993050986157</v>
      </c>
      <c r="AP7" s="6">
        <v>85.226814103260324</v>
      </c>
      <c r="AQ7" s="6">
        <v>85.298344211736705</v>
      </c>
      <c r="AR7" s="6">
        <v>85.400449221479548</v>
      </c>
      <c r="AS7" s="6">
        <v>85.512425006655434</v>
      </c>
      <c r="AT7" s="6">
        <v>85.62933913219058</v>
      </c>
      <c r="AU7" s="6">
        <v>85.712908377620323</v>
      </c>
      <c r="AV7" s="6">
        <v>85.837205351663471</v>
      </c>
      <c r="AW7" s="6">
        <v>85.947278326538125</v>
      </c>
      <c r="AX7" s="6">
        <v>86.01302057095775</v>
      </c>
      <c r="AY7" s="6">
        <v>86.141954660104432</v>
      </c>
      <c r="AZ7" s="6">
        <v>86.275399479345779</v>
      </c>
      <c r="BA7" s="6">
        <v>86.37427591472364</v>
      </c>
      <c r="BB7" s="6">
        <v>86.45801897379306</v>
      </c>
      <c r="BC7" s="6">
        <v>86.55068225593611</v>
      </c>
      <c r="BD7" s="6">
        <v>86.642954228472448</v>
      </c>
      <c r="BE7" s="6">
        <v>86.71004651059306</v>
      </c>
      <c r="BF7" s="6">
        <v>86.836224990499517</v>
      </c>
      <c r="BG7" s="6">
        <v>86.94253649255576</v>
      </c>
      <c r="BH7" s="6">
        <v>87.027939128688644</v>
      </c>
      <c r="BI7" s="6">
        <v>87.112800042576382</v>
      </c>
      <c r="BJ7" s="6">
        <v>87.197199495836884</v>
      </c>
      <c r="BK7" s="6">
        <v>87.293543799897407</v>
      </c>
      <c r="BL7" s="6">
        <v>87.418360256204465</v>
      </c>
      <c r="BM7" s="6">
        <v>87.496526910558813</v>
      </c>
      <c r="BN7" s="6">
        <v>87.584223538145366</v>
      </c>
      <c r="BO7" s="6">
        <v>87.68453744246095</v>
      </c>
      <c r="BP7" s="6">
        <v>87.747202656428826</v>
      </c>
      <c r="BQ7" s="6">
        <v>87.855860840082315</v>
      </c>
      <c r="BR7" s="6">
        <v>87.949609422181581</v>
      </c>
      <c r="BS7" s="6">
        <v>88.042761935215722</v>
      </c>
      <c r="BT7" s="6">
        <v>88.085190020105046</v>
      </c>
      <c r="BU7" s="6">
        <v>88.166243426618735</v>
      </c>
      <c r="BV7" s="6">
        <v>88.279197456057418</v>
      </c>
      <c r="BW7" s="6">
        <v>88.354268237318976</v>
      </c>
      <c r="BX7" s="6">
        <v>88.429851544520801</v>
      </c>
      <c r="BY7" s="6">
        <v>88.537042651571085</v>
      </c>
      <c r="BZ7" s="6">
        <v>88.624636976821563</v>
      </c>
      <c r="CA7" s="6">
        <v>88.696153328714459</v>
      </c>
      <c r="CB7" s="6">
        <v>88.775453460778635</v>
      </c>
      <c r="CC7" s="6">
        <v>88.850439161441344</v>
      </c>
    </row>
    <row r="8" spans="1:82" x14ac:dyDescent="0.25">
      <c r="A8" s="2" t="str">
        <f>"Levensverwachting op 65 jaar - Mannen"</f>
        <v>Levensverwachting op 65 jaar - Mannen</v>
      </c>
      <c r="B8" s="6">
        <v>14.135977207436099</v>
      </c>
      <c r="C8" s="6">
        <v>14.04809001152816</v>
      </c>
      <c r="D8" s="6">
        <v>14.285453537349156</v>
      </c>
      <c r="E8" s="6">
        <v>15.23346297730204</v>
      </c>
      <c r="F8" s="6">
        <v>14.663756004307672</v>
      </c>
      <c r="G8" s="6">
        <v>14.37304856082595</v>
      </c>
      <c r="H8" s="6">
        <v>14.89106221001316</v>
      </c>
      <c r="I8" s="6">
        <v>15.138487276755413</v>
      </c>
      <c r="J8" s="6">
        <v>15.412899828839244</v>
      </c>
      <c r="K8" s="6">
        <v>15.53494301912049</v>
      </c>
      <c r="L8" s="6">
        <v>15.692497178807585</v>
      </c>
      <c r="M8" s="6">
        <v>15.697480906536271</v>
      </c>
      <c r="N8" s="6">
        <v>15.878320250776369</v>
      </c>
      <c r="O8" s="6">
        <v>16.020703608694404</v>
      </c>
      <c r="P8" s="6">
        <v>16.421804727446428</v>
      </c>
      <c r="Q8" s="6">
        <v>16.8567987918602</v>
      </c>
      <c r="R8" s="6">
        <v>17.116786744091144</v>
      </c>
      <c r="S8" s="6">
        <v>16.677447825714978</v>
      </c>
      <c r="T8" s="6">
        <v>17.335207681003666</v>
      </c>
      <c r="U8" s="6">
        <v>17.359372543738502</v>
      </c>
      <c r="V8" s="6">
        <v>17.977233495041645</v>
      </c>
      <c r="W8" s="6">
        <v>17.69464266419368</v>
      </c>
      <c r="X8" s="6">
        <v>18.143234542805288</v>
      </c>
      <c r="Y8" s="6">
        <v>18.14511602570515</v>
      </c>
      <c r="Z8" s="6">
        <v>17.832677243199697</v>
      </c>
      <c r="AA8" s="6">
        <v>18.291611034370931</v>
      </c>
      <c r="AB8" s="6">
        <v>18.039552257016638</v>
      </c>
      <c r="AC8" s="6">
        <v>18.713080472913134</v>
      </c>
      <c r="AD8" s="6">
        <v>18.826174906689872</v>
      </c>
      <c r="AE8" s="6">
        <v>18.9793641273764</v>
      </c>
      <c r="AF8" s="6">
        <v>19.11752712338766</v>
      </c>
      <c r="AG8" s="6">
        <v>19.267057270648351</v>
      </c>
      <c r="AH8" s="6">
        <v>19.402447383458167</v>
      </c>
      <c r="AI8" s="6">
        <v>19.533298729163619</v>
      </c>
      <c r="AJ8" s="6">
        <v>19.663746994359812</v>
      </c>
      <c r="AK8" s="6">
        <v>19.80560407397472</v>
      </c>
      <c r="AL8" s="6">
        <v>19.940990398450907</v>
      </c>
      <c r="AM8" s="6">
        <v>20.08368211534922</v>
      </c>
      <c r="AN8" s="6">
        <v>20.209798095570633</v>
      </c>
      <c r="AO8" s="6">
        <v>20.352336171864891</v>
      </c>
      <c r="AP8" s="6">
        <v>20.467515552021013</v>
      </c>
      <c r="AQ8" s="6">
        <v>20.622532338244298</v>
      </c>
      <c r="AR8" s="6">
        <v>20.736829564490805</v>
      </c>
      <c r="AS8" s="6">
        <v>20.870102768639001</v>
      </c>
      <c r="AT8" s="6">
        <v>21.001435241222907</v>
      </c>
      <c r="AU8" s="6">
        <v>21.123973407487995</v>
      </c>
      <c r="AV8" s="6">
        <v>21.246015790131622</v>
      </c>
      <c r="AW8" s="6">
        <v>21.375920132402285</v>
      </c>
      <c r="AX8" s="6">
        <v>21.504435922656626</v>
      </c>
      <c r="AY8" s="6">
        <v>21.635557474311526</v>
      </c>
      <c r="AZ8" s="6">
        <v>21.76719449460704</v>
      </c>
      <c r="BA8" s="6">
        <v>21.887361787977753</v>
      </c>
      <c r="BB8" s="6">
        <v>22.000173006968126</v>
      </c>
      <c r="BC8" s="6">
        <v>22.137070909578853</v>
      </c>
      <c r="BD8" s="6">
        <v>22.257093725676853</v>
      </c>
      <c r="BE8" s="6">
        <v>22.373097162047245</v>
      </c>
      <c r="BF8" s="6">
        <v>22.493841511378548</v>
      </c>
      <c r="BG8" s="6">
        <v>22.617798428223779</v>
      </c>
      <c r="BH8" s="6">
        <v>22.726304203980405</v>
      </c>
      <c r="BI8" s="6">
        <v>22.829986085212823</v>
      </c>
      <c r="BJ8" s="6">
        <v>22.946077285167632</v>
      </c>
      <c r="BK8" s="6">
        <v>23.06777859866601</v>
      </c>
      <c r="BL8" s="6">
        <v>23.176530190439976</v>
      </c>
      <c r="BM8" s="6">
        <v>23.29392988089289</v>
      </c>
      <c r="BN8" s="6">
        <v>23.403734099845323</v>
      </c>
      <c r="BO8" s="6">
        <v>23.487811103170074</v>
      </c>
      <c r="BP8" s="6">
        <v>23.59649903617813</v>
      </c>
      <c r="BQ8" s="6">
        <v>23.710161132779902</v>
      </c>
      <c r="BR8" s="6">
        <v>23.810835709911132</v>
      </c>
      <c r="BS8" s="6">
        <v>23.912784155983388</v>
      </c>
      <c r="BT8" s="6">
        <v>24.005503983625161</v>
      </c>
      <c r="BU8" s="6">
        <v>24.110641894583438</v>
      </c>
      <c r="BV8" s="6">
        <v>24.215743908422752</v>
      </c>
      <c r="BW8" s="6">
        <v>24.30763464228653</v>
      </c>
      <c r="BX8" s="6">
        <v>24.417361746568631</v>
      </c>
      <c r="BY8" s="6">
        <v>24.524467493357918</v>
      </c>
      <c r="BZ8" s="6">
        <v>24.630764711818571</v>
      </c>
      <c r="CA8" s="6">
        <v>24.72782876379523</v>
      </c>
      <c r="CB8" s="6">
        <v>24.831320654341695</v>
      </c>
      <c r="CC8" s="6">
        <v>24.935436191634579</v>
      </c>
    </row>
    <row r="9" spans="1:82" x14ac:dyDescent="0.25">
      <c r="A9" s="2" t="str">
        <f>"Levensverwachting op 65 jaar - Vrouwen"</f>
        <v>Levensverwachting op 65 jaar - Vrouwen</v>
      </c>
      <c r="B9" s="6">
        <v>18.315573128943143</v>
      </c>
      <c r="C9" s="6">
        <v>18.539877767282931</v>
      </c>
      <c r="D9" s="6">
        <v>18.522687872806657</v>
      </c>
      <c r="E9" s="6">
        <v>18.654801543526929</v>
      </c>
      <c r="F9" s="6">
        <v>18.597812975014364</v>
      </c>
      <c r="G9" s="6">
        <v>18.747642282814638</v>
      </c>
      <c r="H9" s="6">
        <v>19.034045526177053</v>
      </c>
      <c r="I9" s="6">
        <v>18.608657994768691</v>
      </c>
      <c r="J9" s="6">
        <v>18.979900828423411</v>
      </c>
      <c r="K9" s="6">
        <v>19.015861421747729</v>
      </c>
      <c r="L9" s="6">
        <v>19.507294163698162</v>
      </c>
      <c r="M9" s="6">
        <v>19.239075049554074</v>
      </c>
      <c r="N9" s="6">
        <v>19.382543424555777</v>
      </c>
      <c r="O9" s="6">
        <v>20.063065905815208</v>
      </c>
      <c r="P9" s="6">
        <v>20.102993935723958</v>
      </c>
      <c r="Q9" s="6">
        <v>20.150232927913152</v>
      </c>
      <c r="R9" s="6">
        <v>20.669798256890601</v>
      </c>
      <c r="S9" s="6">
        <v>20.417509420668537</v>
      </c>
      <c r="T9" s="6">
        <v>20.735657502557302</v>
      </c>
      <c r="U9" s="6">
        <v>21.023421895587219</v>
      </c>
      <c r="V9" s="6">
        <v>20.892567108446258</v>
      </c>
      <c r="W9" s="6">
        <v>20.661442409848192</v>
      </c>
      <c r="X9" s="6">
        <v>21.041574650870075</v>
      </c>
      <c r="Y9" s="6">
        <v>21.115701851651224</v>
      </c>
      <c r="Z9" s="6">
        <v>20.663635001733951</v>
      </c>
      <c r="AA9" s="6">
        <v>21.368805230132324</v>
      </c>
      <c r="AB9" s="6">
        <v>21.419208269860349</v>
      </c>
      <c r="AC9" s="6">
        <v>21.309621457405839</v>
      </c>
      <c r="AD9" s="6">
        <v>21.397955441508827</v>
      </c>
      <c r="AE9" s="6">
        <v>21.480277239088849</v>
      </c>
      <c r="AF9" s="6">
        <v>21.569778408938035</v>
      </c>
      <c r="AG9" s="6">
        <v>21.678559071172756</v>
      </c>
      <c r="AH9" s="6">
        <v>21.765982825476939</v>
      </c>
      <c r="AI9" s="6">
        <v>21.844788206696322</v>
      </c>
      <c r="AJ9" s="6">
        <v>21.940013966622402</v>
      </c>
      <c r="AK9" s="6">
        <v>22.02902332522909</v>
      </c>
      <c r="AL9" s="6">
        <v>22.115916737783067</v>
      </c>
      <c r="AM9" s="6">
        <v>22.192222391047864</v>
      </c>
      <c r="AN9" s="6">
        <v>22.285756683799235</v>
      </c>
      <c r="AO9" s="6">
        <v>22.382805825985002</v>
      </c>
      <c r="AP9" s="6">
        <v>22.486922789954036</v>
      </c>
      <c r="AQ9" s="6">
        <v>22.58416860613103</v>
      </c>
      <c r="AR9" s="6">
        <v>22.665120465257871</v>
      </c>
      <c r="AS9" s="6">
        <v>22.754028221063393</v>
      </c>
      <c r="AT9" s="6">
        <v>22.836929565328589</v>
      </c>
      <c r="AU9" s="6">
        <v>22.92807927847474</v>
      </c>
      <c r="AV9" s="6">
        <v>23.014378977669026</v>
      </c>
      <c r="AW9" s="6">
        <v>23.108701550532388</v>
      </c>
      <c r="AX9" s="6">
        <v>23.20425945360968</v>
      </c>
      <c r="AY9" s="6">
        <v>23.270506661294249</v>
      </c>
      <c r="AZ9" s="6">
        <v>23.355724720152182</v>
      </c>
      <c r="BA9" s="6">
        <v>23.430309208218105</v>
      </c>
      <c r="BB9" s="6">
        <v>23.515667420718927</v>
      </c>
      <c r="BC9" s="6">
        <v>23.611432271573307</v>
      </c>
      <c r="BD9" s="6">
        <v>23.69254083622549</v>
      </c>
      <c r="BE9" s="6">
        <v>23.773384647355229</v>
      </c>
      <c r="BF9" s="6">
        <v>23.854448233787537</v>
      </c>
      <c r="BG9" s="6">
        <v>23.953816425883545</v>
      </c>
      <c r="BH9" s="6">
        <v>24.015085149226124</v>
      </c>
      <c r="BI9" s="6">
        <v>24.104479608297112</v>
      </c>
      <c r="BJ9" s="6">
        <v>24.180760788159418</v>
      </c>
      <c r="BK9" s="6">
        <v>24.259997928944472</v>
      </c>
      <c r="BL9" s="6">
        <v>24.340930923941386</v>
      </c>
      <c r="BM9" s="6">
        <v>24.398681679272869</v>
      </c>
      <c r="BN9" s="6">
        <v>24.495044298935838</v>
      </c>
      <c r="BO9" s="6">
        <v>24.578988908970416</v>
      </c>
      <c r="BP9" s="6">
        <v>24.650426048516877</v>
      </c>
      <c r="BQ9" s="6">
        <v>24.729627478301623</v>
      </c>
      <c r="BR9" s="6">
        <v>24.807558184306458</v>
      </c>
      <c r="BS9" s="6">
        <v>24.884164755886331</v>
      </c>
      <c r="BT9" s="6">
        <v>24.956993058835025</v>
      </c>
      <c r="BU9" s="6">
        <v>25.031185999848802</v>
      </c>
      <c r="BV9" s="6">
        <v>25.114051262976048</v>
      </c>
      <c r="BW9" s="6">
        <v>25.204399813806717</v>
      </c>
      <c r="BX9" s="6">
        <v>25.268851780939045</v>
      </c>
      <c r="BY9" s="6">
        <v>25.355408618158137</v>
      </c>
      <c r="BZ9" s="6">
        <v>25.429998013794958</v>
      </c>
      <c r="CA9" s="6">
        <v>25.509778379706262</v>
      </c>
      <c r="CB9" s="6">
        <v>25.589182909159831</v>
      </c>
      <c r="CC9" s="6">
        <v>25.664367502316694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24.062570027139408</v>
      </c>
      <c r="C11" s="6">
        <v>24.057109338771149</v>
      </c>
      <c r="D11" s="6">
        <v>23.984721522750853</v>
      </c>
      <c r="E11" s="6">
        <v>23.901539496525171</v>
      </c>
      <c r="F11" s="6">
        <v>23.820745605563069</v>
      </c>
      <c r="G11" s="6">
        <v>23.722505028578844</v>
      </c>
      <c r="H11" s="6">
        <v>23.67924114004655</v>
      </c>
      <c r="I11" s="6">
        <v>23.682178643166488</v>
      </c>
      <c r="J11" s="6">
        <v>23.608396680703351</v>
      </c>
      <c r="K11" s="6">
        <v>23.491500040013261</v>
      </c>
      <c r="L11" s="6">
        <v>23.413291365782431</v>
      </c>
      <c r="M11" s="6">
        <v>23.3323104555935</v>
      </c>
      <c r="N11" s="6">
        <v>23.264583310056647</v>
      </c>
      <c r="O11" s="6">
        <v>23.167469234884965</v>
      </c>
      <c r="P11" s="6">
        <v>23.06226908866995</v>
      </c>
      <c r="Q11" s="6">
        <v>22.931338868863595</v>
      </c>
      <c r="R11" s="6">
        <v>22.760891864168872</v>
      </c>
      <c r="S11" s="6">
        <v>22.587096912383668</v>
      </c>
      <c r="T11" s="6">
        <v>22.410786780071611</v>
      </c>
      <c r="U11" s="6">
        <v>22.159334940647931</v>
      </c>
      <c r="V11" s="6">
        <v>21.930649365574379</v>
      </c>
      <c r="W11" s="6">
        <v>21.706261820254412</v>
      </c>
      <c r="X11" s="6">
        <v>21.564837359661901</v>
      </c>
      <c r="Y11" s="6">
        <v>21.419253848160711</v>
      </c>
      <c r="Z11" s="6">
        <v>21.252730505461013</v>
      </c>
      <c r="AA11" s="6">
        <v>21.154369519201694</v>
      </c>
      <c r="AB11" s="6">
        <v>21.032864555538016</v>
      </c>
      <c r="AC11" s="6">
        <v>20.853589824136261</v>
      </c>
      <c r="AD11" s="6">
        <v>20.702856873818309</v>
      </c>
      <c r="AE11" s="6">
        <v>20.550850066621184</v>
      </c>
      <c r="AF11" s="6">
        <v>20.461555031184826</v>
      </c>
      <c r="AG11" s="6">
        <v>20.376228949673902</v>
      </c>
      <c r="AH11" s="6">
        <v>20.292008605856147</v>
      </c>
      <c r="AI11" s="6">
        <v>20.192108620814174</v>
      </c>
      <c r="AJ11" s="6">
        <v>20.086949231708921</v>
      </c>
      <c r="AK11" s="6">
        <v>20.00438624720794</v>
      </c>
      <c r="AL11" s="6">
        <v>19.933323842065303</v>
      </c>
      <c r="AM11" s="6">
        <v>19.86495646156644</v>
      </c>
      <c r="AN11" s="6">
        <v>19.804849841096715</v>
      </c>
      <c r="AO11" s="6">
        <v>19.832910657969848</v>
      </c>
      <c r="AP11" s="6">
        <v>19.855829342174808</v>
      </c>
      <c r="AQ11" s="6">
        <v>19.878990397093173</v>
      </c>
      <c r="AR11" s="6">
        <v>19.9172459603205</v>
      </c>
      <c r="AS11" s="6">
        <v>19.960973370064281</v>
      </c>
      <c r="AT11" s="6">
        <v>20.028198108852926</v>
      </c>
      <c r="AU11" s="6">
        <v>20.101630685734172</v>
      </c>
      <c r="AV11" s="6">
        <v>20.175676960910856</v>
      </c>
      <c r="AW11" s="6">
        <v>20.235019321907028</v>
      </c>
      <c r="AX11" s="6">
        <v>20.283900978140569</v>
      </c>
      <c r="AY11" s="6">
        <v>20.31938153641164</v>
      </c>
      <c r="AZ11" s="6">
        <v>20.345066361484733</v>
      </c>
      <c r="BA11" s="6">
        <v>20.363253312635138</v>
      </c>
      <c r="BB11" s="6">
        <v>20.368860878612562</v>
      </c>
      <c r="BC11" s="6">
        <v>20.365251988222504</v>
      </c>
      <c r="BD11" s="6">
        <v>20.348974867144886</v>
      </c>
      <c r="BE11" s="6">
        <v>20.323889115814168</v>
      </c>
      <c r="BF11" s="6">
        <v>20.28830311221969</v>
      </c>
      <c r="BG11" s="6">
        <v>20.237021099389228</v>
      </c>
      <c r="BH11" s="6">
        <v>20.177071107278032</v>
      </c>
      <c r="BI11" s="6">
        <v>20.124210490034724</v>
      </c>
      <c r="BJ11" s="6">
        <v>20.07428479416027</v>
      </c>
      <c r="BK11" s="6">
        <v>20.031069523408064</v>
      </c>
      <c r="BL11" s="6">
        <v>19.993346214379855</v>
      </c>
      <c r="BM11" s="6">
        <v>19.959020923134474</v>
      </c>
      <c r="BN11" s="6">
        <v>19.932171220007159</v>
      </c>
      <c r="BO11" s="6">
        <v>19.913022367184944</v>
      </c>
      <c r="BP11" s="6">
        <v>19.89985799190028</v>
      </c>
      <c r="BQ11" s="6">
        <v>19.891991840687965</v>
      </c>
      <c r="BR11" s="6">
        <v>19.890332553475936</v>
      </c>
      <c r="BS11" s="6">
        <v>19.894604736543062</v>
      </c>
      <c r="BT11" s="6">
        <v>19.906363003018942</v>
      </c>
      <c r="BU11" s="6">
        <v>19.921592603761738</v>
      </c>
      <c r="BV11" s="6">
        <v>19.939839352141423</v>
      </c>
      <c r="BW11" s="6">
        <v>19.960407077542289</v>
      </c>
      <c r="BX11" s="6">
        <v>19.979630117218676</v>
      </c>
      <c r="BY11" s="6">
        <v>20.001260306051094</v>
      </c>
      <c r="BZ11" s="6">
        <v>20.020243324763658</v>
      </c>
      <c r="CA11" s="6">
        <v>20.037857865687229</v>
      </c>
      <c r="CB11" s="6">
        <v>20.0508653533476</v>
      </c>
      <c r="CC11" s="6">
        <v>20.059521787012738</v>
      </c>
    </row>
    <row r="12" spans="1:82" x14ac:dyDescent="0.25">
      <c r="A12" s="2" t="str">
        <f>"18-66%"</f>
        <v>18-66%</v>
      </c>
      <c r="B12" s="6">
        <v>64.843886163882175</v>
      </c>
      <c r="C12" s="6">
        <v>64.62206061648358</v>
      </c>
      <c r="D12" s="6">
        <v>64.483001328827044</v>
      </c>
      <c r="E12" s="6">
        <v>64.386453872167124</v>
      </c>
      <c r="F12" s="6">
        <v>64.265018350395991</v>
      </c>
      <c r="G12" s="6">
        <v>64.137237437400827</v>
      </c>
      <c r="H12" s="6">
        <v>63.96352085254636</v>
      </c>
      <c r="I12" s="6">
        <v>63.719565293113654</v>
      </c>
      <c r="J12" s="6">
        <v>63.611505283185053</v>
      </c>
      <c r="K12" s="6">
        <v>63.545346457683117</v>
      </c>
      <c r="L12" s="6">
        <v>63.473174667204511</v>
      </c>
      <c r="M12" s="6">
        <v>63.423018127458079</v>
      </c>
      <c r="N12" s="6">
        <v>63.402902695999018</v>
      </c>
      <c r="O12" s="6">
        <v>63.399562537945265</v>
      </c>
      <c r="P12" s="6">
        <v>63.402753342716402</v>
      </c>
      <c r="Q12" s="6">
        <v>63.391826588554387</v>
      </c>
      <c r="R12" s="6">
        <v>63.437888031096477</v>
      </c>
      <c r="S12" s="6">
        <v>63.529339316504775</v>
      </c>
      <c r="T12" s="6">
        <v>63.710684289688402</v>
      </c>
      <c r="U12" s="6">
        <v>63.91183484183761</v>
      </c>
      <c r="V12" s="6">
        <v>63.961020304754143</v>
      </c>
      <c r="W12" s="6">
        <v>63.944143630664009</v>
      </c>
      <c r="X12" s="6">
        <v>63.8852998254943</v>
      </c>
      <c r="Y12" s="6">
        <v>63.586091885227866</v>
      </c>
      <c r="Z12" s="6">
        <v>63.341884683769365</v>
      </c>
      <c r="AA12" s="6">
        <v>63.126700937405502</v>
      </c>
      <c r="AB12" s="6">
        <v>62.896650907113852</v>
      </c>
      <c r="AC12" s="6">
        <v>62.748500396403941</v>
      </c>
      <c r="AD12" s="6">
        <v>62.604168473533839</v>
      </c>
      <c r="AE12" s="6">
        <v>62.433532745359301</v>
      </c>
      <c r="AF12" s="6">
        <v>62.20687730704082</v>
      </c>
      <c r="AG12" s="6">
        <v>61.989438333495571</v>
      </c>
      <c r="AH12" s="6">
        <v>61.726689044474078</v>
      </c>
      <c r="AI12" s="6">
        <v>61.499073160162745</v>
      </c>
      <c r="AJ12" s="6">
        <v>61.269985747990944</v>
      </c>
      <c r="AK12" s="6">
        <v>61.009361300426946</v>
      </c>
      <c r="AL12" s="6">
        <v>60.721336370539106</v>
      </c>
      <c r="AM12" s="6">
        <v>60.40753957663685</v>
      </c>
      <c r="AN12" s="6">
        <v>60.126088346465579</v>
      </c>
      <c r="AO12" s="6">
        <v>59.764970662274585</v>
      </c>
      <c r="AP12" s="6">
        <v>59.421501265451425</v>
      </c>
      <c r="AQ12" s="6">
        <v>59.081745207815807</v>
      </c>
      <c r="AR12" s="6">
        <v>58.740607139727011</v>
      </c>
      <c r="AS12" s="6">
        <v>58.441689623507806</v>
      </c>
      <c r="AT12" s="6">
        <v>58.156428666096915</v>
      </c>
      <c r="AU12" s="6">
        <v>57.911748716537282</v>
      </c>
      <c r="AV12" s="6">
        <v>57.650258375112664</v>
      </c>
      <c r="AW12" s="6">
        <v>57.427773944960748</v>
      </c>
      <c r="AX12" s="6">
        <v>57.154883855629414</v>
      </c>
      <c r="AY12" s="6">
        <v>56.94430161278062</v>
      </c>
      <c r="AZ12" s="6">
        <v>56.796124070705432</v>
      </c>
      <c r="BA12" s="6">
        <v>56.702777623773358</v>
      </c>
      <c r="BB12" s="6">
        <v>56.642610522409321</v>
      </c>
      <c r="BC12" s="6">
        <v>56.582589904626936</v>
      </c>
      <c r="BD12" s="6">
        <v>56.580055071294524</v>
      </c>
      <c r="BE12" s="6">
        <v>56.605673520295497</v>
      </c>
      <c r="BF12" s="6">
        <v>56.629600367398204</v>
      </c>
      <c r="BG12" s="6">
        <v>56.64301082731815</v>
      </c>
      <c r="BH12" s="6">
        <v>56.689124781957425</v>
      </c>
      <c r="BI12" s="6">
        <v>56.737223509948045</v>
      </c>
      <c r="BJ12" s="6">
        <v>56.788363480221136</v>
      </c>
      <c r="BK12" s="6">
        <v>56.83090861237774</v>
      </c>
      <c r="BL12" s="6">
        <v>56.855745074705801</v>
      </c>
      <c r="BM12" s="6">
        <v>56.85613113304597</v>
      </c>
      <c r="BN12" s="6">
        <v>56.85818446801435</v>
      </c>
      <c r="BO12" s="6">
        <v>56.816449750361528</v>
      </c>
      <c r="BP12" s="6">
        <v>56.741387471729865</v>
      </c>
      <c r="BQ12" s="6">
        <v>56.671788948031555</v>
      </c>
      <c r="BR12" s="6">
        <v>56.567931149732622</v>
      </c>
      <c r="BS12" s="6">
        <v>56.471589691077831</v>
      </c>
      <c r="BT12" s="6">
        <v>56.413387851242412</v>
      </c>
      <c r="BU12" s="6">
        <v>56.370704220697412</v>
      </c>
      <c r="BV12" s="6">
        <v>56.322628962702048</v>
      </c>
      <c r="BW12" s="6">
        <v>56.236705016333111</v>
      </c>
      <c r="BX12" s="6">
        <v>56.166992217398494</v>
      </c>
      <c r="BY12" s="6">
        <v>56.119802253915076</v>
      </c>
      <c r="BZ12" s="6">
        <v>56.045264074171541</v>
      </c>
      <c r="CA12" s="6">
        <v>55.968963807235326</v>
      </c>
      <c r="CB12" s="6">
        <v>55.868384392727101</v>
      </c>
      <c r="CC12" s="6">
        <v>55.822162171885651</v>
      </c>
    </row>
    <row r="13" spans="1:82" x14ac:dyDescent="0.25">
      <c r="A13" s="2" t="str">
        <f>"67+%"</f>
        <v>67+%</v>
      </c>
      <c r="B13" s="6">
        <v>11.093543808978414</v>
      </c>
      <c r="C13" s="6">
        <v>11.320830044745271</v>
      </c>
      <c r="D13" s="6">
        <v>11.532277148422093</v>
      </c>
      <c r="E13" s="6">
        <v>11.712006631307702</v>
      </c>
      <c r="F13" s="6">
        <v>11.914236044040951</v>
      </c>
      <c r="G13" s="6">
        <v>12.140257534020327</v>
      </c>
      <c r="H13" s="6">
        <v>12.357238007407082</v>
      </c>
      <c r="I13" s="6">
        <v>12.598256063719857</v>
      </c>
      <c r="J13" s="6">
        <v>12.780098036111598</v>
      </c>
      <c r="K13" s="6">
        <v>12.963153502303621</v>
      </c>
      <c r="L13" s="6">
        <v>13.11353396701305</v>
      </c>
      <c r="M13" s="6">
        <v>13.244671416948428</v>
      </c>
      <c r="N13" s="6">
        <v>13.332513993944337</v>
      </c>
      <c r="O13" s="6">
        <v>13.432968227169775</v>
      </c>
      <c r="P13" s="6">
        <v>13.534977568613652</v>
      </c>
      <c r="Q13" s="6">
        <v>13.676834542582018</v>
      </c>
      <c r="R13" s="6">
        <v>13.801220104734654</v>
      </c>
      <c r="S13" s="6">
        <v>13.883563771111563</v>
      </c>
      <c r="T13" s="6">
        <v>13.878528930239986</v>
      </c>
      <c r="U13" s="6">
        <v>13.928830217514459</v>
      </c>
      <c r="V13" s="6">
        <v>14.108330329671478</v>
      </c>
      <c r="W13" s="6">
        <v>14.349594549081582</v>
      </c>
      <c r="X13" s="6">
        <v>14.549862814843795</v>
      </c>
      <c r="Y13" s="6">
        <v>14.994654266611418</v>
      </c>
      <c r="Z13" s="6">
        <v>15.40538481076962</v>
      </c>
      <c r="AA13" s="6">
        <v>15.718929543392804</v>
      </c>
      <c r="AB13" s="6">
        <v>16.070484537348136</v>
      </c>
      <c r="AC13" s="6">
        <v>16.397909779459795</v>
      </c>
      <c r="AD13" s="6">
        <v>16.692974652647855</v>
      </c>
      <c r="AE13" s="6">
        <v>17.015617188019515</v>
      </c>
      <c r="AF13" s="6">
        <v>17.331567661774354</v>
      </c>
      <c r="AG13" s="6">
        <v>17.634332716830524</v>
      </c>
      <c r="AH13" s="6">
        <v>17.981302349669779</v>
      </c>
      <c r="AI13" s="6">
        <v>18.308818219023088</v>
      </c>
      <c r="AJ13" s="6">
        <v>18.643065020300131</v>
      </c>
      <c r="AK13" s="6">
        <v>18.986252452365118</v>
      </c>
      <c r="AL13" s="6">
        <v>19.345339787395595</v>
      </c>
      <c r="AM13" s="6">
        <v>19.727503961796707</v>
      </c>
      <c r="AN13" s="6">
        <v>20.06906181243771</v>
      </c>
      <c r="AO13" s="6">
        <v>20.402118679755567</v>
      </c>
      <c r="AP13" s="6">
        <v>20.722669392373763</v>
      </c>
      <c r="AQ13" s="6">
        <v>21.039264395091024</v>
      </c>
      <c r="AR13" s="6">
        <v>21.342146899952489</v>
      </c>
      <c r="AS13" s="6">
        <v>21.597337006427917</v>
      </c>
      <c r="AT13" s="6">
        <v>21.815373225050159</v>
      </c>
      <c r="AU13" s="6">
        <v>21.98662059772855</v>
      </c>
      <c r="AV13" s="6">
        <v>22.174064663976488</v>
      </c>
      <c r="AW13" s="6">
        <v>22.337206733132223</v>
      </c>
      <c r="AX13" s="6">
        <v>22.561215166230017</v>
      </c>
      <c r="AY13" s="6">
        <v>22.736316850807732</v>
      </c>
      <c r="AZ13" s="6">
        <v>22.858809567809839</v>
      </c>
      <c r="BA13" s="6">
        <v>22.933969063591505</v>
      </c>
      <c r="BB13" s="6">
        <v>22.98852859897811</v>
      </c>
      <c r="BC13" s="6">
        <v>23.052158107150557</v>
      </c>
      <c r="BD13" s="6">
        <v>23.070970061560587</v>
      </c>
      <c r="BE13" s="6">
        <v>23.070437363890338</v>
      </c>
      <c r="BF13" s="6">
        <v>23.082096520382112</v>
      </c>
      <c r="BG13" s="6">
        <v>23.119968073292615</v>
      </c>
      <c r="BH13" s="6">
        <v>23.133804110764551</v>
      </c>
      <c r="BI13" s="6">
        <v>23.138566000017232</v>
      </c>
      <c r="BJ13" s="6">
        <v>23.137351725618593</v>
      </c>
      <c r="BK13" s="6">
        <v>23.138021864214199</v>
      </c>
      <c r="BL13" s="6">
        <v>23.150908710914344</v>
      </c>
      <c r="BM13" s="6">
        <v>23.184847943819555</v>
      </c>
      <c r="BN13" s="6">
        <v>23.209644311978494</v>
      </c>
      <c r="BO13" s="6">
        <v>23.270527882453528</v>
      </c>
      <c r="BP13" s="6">
        <v>23.358754536369851</v>
      </c>
      <c r="BQ13" s="6">
        <v>23.436219211280481</v>
      </c>
      <c r="BR13" s="6">
        <v>23.541736296791445</v>
      </c>
      <c r="BS13" s="6">
        <v>23.633805572379117</v>
      </c>
      <c r="BT13" s="6">
        <v>23.680249145738646</v>
      </c>
      <c r="BU13" s="6">
        <v>23.70770317554086</v>
      </c>
      <c r="BV13" s="6">
        <v>23.737531685156533</v>
      </c>
      <c r="BW13" s="6">
        <v>23.802887906124607</v>
      </c>
      <c r="BX13" s="6">
        <v>23.853377665382833</v>
      </c>
      <c r="BY13" s="6">
        <v>23.878937440033827</v>
      </c>
      <c r="BZ13" s="6">
        <v>23.9344926010648</v>
      </c>
      <c r="CA13" s="6">
        <v>23.993178327077445</v>
      </c>
      <c r="CB13" s="6">
        <v>24.080750253925302</v>
      </c>
      <c r="CC13" s="6">
        <v>24.118316041101611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36.998450065981125</v>
      </c>
      <c r="C15" s="6">
        <v>37.09845648775724</v>
      </c>
      <c r="D15" s="6">
        <v>37.229292445102452</v>
      </c>
      <c r="E15" s="6">
        <v>37.388631271661367</v>
      </c>
      <c r="F15" s="6">
        <v>37.561357186371673</v>
      </c>
      <c r="G15" s="6">
        <v>37.751959818558255</v>
      </c>
      <c r="H15" s="6">
        <v>37.912981423740725</v>
      </c>
      <c r="I15" s="6">
        <v>38.065734322570158</v>
      </c>
      <c r="J15" s="6">
        <v>38.200998494630468</v>
      </c>
      <c r="K15" s="6">
        <v>38.391449737627326</v>
      </c>
      <c r="L15" s="6">
        <v>38.578603935026052</v>
      </c>
      <c r="M15" s="6">
        <v>38.760808486319242</v>
      </c>
      <c r="N15" s="6">
        <v>38.922689742243278</v>
      </c>
      <c r="O15" s="6">
        <v>39.089420515251568</v>
      </c>
      <c r="P15" s="6">
        <v>39.255962460415198</v>
      </c>
      <c r="Q15" s="6">
        <v>39.42896766817379</v>
      </c>
      <c r="R15" s="6">
        <v>39.578370134427466</v>
      </c>
      <c r="S15" s="6">
        <v>39.761138123440396</v>
      </c>
      <c r="T15" s="6">
        <v>39.937407658826821</v>
      </c>
      <c r="U15" s="6">
        <v>40.099588949053398</v>
      </c>
      <c r="V15" s="6">
        <v>40.266218468080218</v>
      </c>
      <c r="W15" s="6">
        <v>40.448524573175469</v>
      </c>
      <c r="X15" s="6">
        <v>40.611356768916366</v>
      </c>
      <c r="Y15" s="6">
        <v>40.789956159870677</v>
      </c>
      <c r="Z15" s="6">
        <v>40.95052578105156</v>
      </c>
      <c r="AA15" s="6">
        <v>41.07666817861103</v>
      </c>
      <c r="AB15" s="6">
        <v>41.267951233078527</v>
      </c>
      <c r="AC15" s="6">
        <v>41.474026815854167</v>
      </c>
      <c r="AD15" s="6">
        <v>41.654242441513261</v>
      </c>
      <c r="AE15" s="6">
        <v>41.826527546197667</v>
      </c>
      <c r="AF15" s="6">
        <v>41.989863707126979</v>
      </c>
      <c r="AG15" s="6">
        <v>42.147206268860117</v>
      </c>
      <c r="AH15" s="6">
        <v>42.298619094061813</v>
      </c>
      <c r="AI15" s="6">
        <v>42.449115289246251</v>
      </c>
      <c r="AJ15" s="6">
        <v>42.595919613878344</v>
      </c>
      <c r="AK15" s="6">
        <v>42.737963446350712</v>
      </c>
      <c r="AL15" s="6">
        <v>42.874050873196659</v>
      </c>
      <c r="AM15" s="6">
        <v>43.002875402379203</v>
      </c>
      <c r="AN15" s="6">
        <v>43.124447599526114</v>
      </c>
      <c r="AO15" s="6">
        <v>43.238292984212841</v>
      </c>
      <c r="AP15" s="6">
        <v>43.344283116526306</v>
      </c>
      <c r="AQ15" s="6">
        <v>43.443670979941416</v>
      </c>
      <c r="AR15" s="6">
        <v>43.540320683435816</v>
      </c>
      <c r="AS15" s="6">
        <v>43.632688246097338</v>
      </c>
      <c r="AT15" s="6">
        <v>43.720806730984556</v>
      </c>
      <c r="AU15" s="6">
        <v>43.804314299947002</v>
      </c>
      <c r="AV15" s="6">
        <v>43.883588538199213</v>
      </c>
      <c r="AW15" s="6">
        <v>43.96012968449152</v>
      </c>
      <c r="AX15" s="6">
        <v>44.030171494509887</v>
      </c>
      <c r="AY15" s="6">
        <v>44.095045405564917</v>
      </c>
      <c r="AZ15" s="6">
        <v>44.15523867201329</v>
      </c>
      <c r="BA15" s="6">
        <v>44.21010034928203</v>
      </c>
      <c r="BB15" s="6">
        <v>44.261342726053755</v>
      </c>
      <c r="BC15" s="6">
        <v>44.308934788062302</v>
      </c>
      <c r="BD15" s="6">
        <v>44.355613238157041</v>
      </c>
      <c r="BE15" s="6">
        <v>44.398407858264655</v>
      </c>
      <c r="BF15" s="6">
        <v>44.438136498878002</v>
      </c>
      <c r="BG15" s="6">
        <v>44.476742521515824</v>
      </c>
      <c r="BH15" s="6">
        <v>44.513161449856149</v>
      </c>
      <c r="BI15" s="6">
        <v>44.545879899700999</v>
      </c>
      <c r="BJ15" s="6">
        <v>44.576463957919593</v>
      </c>
      <c r="BK15" s="6">
        <v>44.605721970560985</v>
      </c>
      <c r="BL15" s="6">
        <v>44.630384341424509</v>
      </c>
      <c r="BM15" s="6">
        <v>44.651418539206432</v>
      </c>
      <c r="BN15" s="6">
        <v>44.668841127711723</v>
      </c>
      <c r="BO15" s="6">
        <v>44.68402947106199</v>
      </c>
      <c r="BP15" s="6">
        <v>44.69766265186977</v>
      </c>
      <c r="BQ15" s="6">
        <v>44.709584466279942</v>
      </c>
      <c r="BR15" s="6">
        <v>44.720851437165777</v>
      </c>
      <c r="BS15" s="6">
        <v>44.732654216538982</v>
      </c>
      <c r="BT15" s="6">
        <v>44.742512772451313</v>
      </c>
      <c r="BU15" s="6">
        <v>44.754406801366549</v>
      </c>
      <c r="BV15" s="6">
        <v>44.767562629621096</v>
      </c>
      <c r="BW15" s="6">
        <v>44.781306484468182</v>
      </c>
      <c r="BX15" s="6">
        <v>44.79761868314219</v>
      </c>
      <c r="BY15" s="6">
        <v>44.814501244044038</v>
      </c>
      <c r="BZ15" s="6">
        <v>44.834593817688614</v>
      </c>
      <c r="CA15" s="6">
        <v>44.856885978881841</v>
      </c>
      <c r="CB15" s="6">
        <v>44.883744364464107</v>
      </c>
      <c r="CC15" s="6">
        <v>44.913382608365431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0.79161751788179191</v>
      </c>
      <c r="C17" s="6">
        <v>0.79179866244280184</v>
      </c>
      <c r="D17" s="6">
        <v>0.79425969713739497</v>
      </c>
      <c r="E17" s="6">
        <v>0.79037972157077985</v>
      </c>
      <c r="F17" s="6">
        <v>0.78377440777083951</v>
      </c>
      <c r="G17" s="6">
        <v>0.78367428102706871</v>
      </c>
      <c r="H17" s="6">
        <v>0.78010313168154954</v>
      </c>
      <c r="I17" s="6">
        <v>0.77612659447670729</v>
      </c>
      <c r="J17" s="6">
        <v>0.77166742206778471</v>
      </c>
      <c r="K17" s="6">
        <v>0.76125322228832049</v>
      </c>
      <c r="L17" s="6">
        <v>0.74253432146762244</v>
      </c>
      <c r="M17" s="6">
        <v>0.70846584182548344</v>
      </c>
      <c r="N17" s="6">
        <v>0.68461265103056146</v>
      </c>
      <c r="O17" s="6">
        <v>0.66718887482026745</v>
      </c>
      <c r="P17" s="6">
        <v>0.65293188712961814</v>
      </c>
      <c r="Q17" s="6">
        <v>0.64278913356157441</v>
      </c>
      <c r="R17" s="6">
        <v>0.6441425407372251</v>
      </c>
      <c r="S17" s="6">
        <v>0.63603089128643431</v>
      </c>
      <c r="T17" s="6">
        <v>0.62620809913369324</v>
      </c>
      <c r="U17" s="6">
        <v>0.62449449107608246</v>
      </c>
      <c r="V17" s="6">
        <v>0.62414974953862379</v>
      </c>
      <c r="W17" s="6">
        <v>0.62186426339324252</v>
      </c>
      <c r="X17" s="6">
        <v>0.61578277471361897</v>
      </c>
      <c r="Y17" s="6">
        <v>0.61246685694019898</v>
      </c>
      <c r="Z17" s="6">
        <v>0.60762595240492734</v>
      </c>
      <c r="AA17" s="6">
        <v>0.60073010868663401</v>
      </c>
      <c r="AB17" s="6">
        <v>0.58725493415651375</v>
      </c>
      <c r="AC17" s="6">
        <v>0.57520473526311522</v>
      </c>
      <c r="AD17" s="6">
        <v>0.56960709029244261</v>
      </c>
      <c r="AE17" s="6">
        <v>0.56747098447234434</v>
      </c>
      <c r="AF17" s="6">
        <v>0.56263887584890304</v>
      </c>
      <c r="AG17" s="6">
        <v>0.55659865001163789</v>
      </c>
      <c r="AH17" s="6">
        <v>0.55537330754352032</v>
      </c>
      <c r="AI17" s="6">
        <v>0.55818052506261784</v>
      </c>
      <c r="AJ17" s="6">
        <v>0.55974813648780031</v>
      </c>
      <c r="AK17" s="6">
        <v>0.56141434416737435</v>
      </c>
      <c r="AL17" s="6">
        <v>0.55925863210233828</v>
      </c>
      <c r="AM17" s="6">
        <v>0.56404165059776323</v>
      </c>
      <c r="AN17" s="6">
        <v>0.56923076923076921</v>
      </c>
      <c r="AO17" s="6">
        <v>0.57050722831505485</v>
      </c>
      <c r="AP17" s="6">
        <v>0.57206959850636208</v>
      </c>
      <c r="AQ17" s="6">
        <v>0.57310154089292764</v>
      </c>
      <c r="AR17" s="6">
        <v>0.57581463632591834</v>
      </c>
      <c r="AS17" s="6">
        <v>0.57737616273455861</v>
      </c>
      <c r="AT17" s="6">
        <v>0.57495916023743676</v>
      </c>
      <c r="AU17" s="6">
        <v>0.56948220064724919</v>
      </c>
      <c r="AV17" s="6">
        <v>0.57090637336929151</v>
      </c>
      <c r="AW17" s="6">
        <v>0.57165908757517969</v>
      </c>
      <c r="AX17" s="6">
        <v>0.57623049219687872</v>
      </c>
      <c r="AY17" s="6">
        <v>0.5812322149427569</v>
      </c>
      <c r="AZ17" s="6">
        <v>0.5846023828856447</v>
      </c>
      <c r="BA17" s="6">
        <v>0.58724915352217355</v>
      </c>
      <c r="BB17" s="6">
        <v>0.59124496009215832</v>
      </c>
      <c r="BC17" s="6">
        <v>0.59460299797080574</v>
      </c>
      <c r="BD17" s="6">
        <v>0.59456090651558069</v>
      </c>
      <c r="BE17" s="6">
        <v>0.59458377374203264</v>
      </c>
      <c r="BF17" s="6">
        <v>0.59382866551620406</v>
      </c>
      <c r="BG17" s="6">
        <v>0.59569122542553865</v>
      </c>
      <c r="BH17" s="6">
        <v>0.59881688206280825</v>
      </c>
      <c r="BI17" s="6">
        <v>0.60175245079000106</v>
      </c>
      <c r="BJ17" s="6">
        <v>0.60379954244728873</v>
      </c>
      <c r="BK17" s="6">
        <v>0.60324569745682122</v>
      </c>
      <c r="BL17" s="6">
        <v>0.60350984282008235</v>
      </c>
      <c r="BM17" s="6">
        <v>0.60553185004571775</v>
      </c>
      <c r="BN17" s="6">
        <v>0.60507213363705392</v>
      </c>
      <c r="BO17" s="6">
        <v>0.60485681349350806</v>
      </c>
      <c r="BP17" s="6">
        <v>0.60482698018301917</v>
      </c>
      <c r="BQ17" s="6">
        <v>0.6065588704167616</v>
      </c>
      <c r="BR17" s="6">
        <v>0.60844941767526828</v>
      </c>
      <c r="BS17" s="6">
        <v>0.60899105769084294</v>
      </c>
      <c r="BT17" s="6">
        <v>0.60647031152789788</v>
      </c>
      <c r="BU17" s="6">
        <v>0.6024765093585509</v>
      </c>
      <c r="BV17" s="6">
        <v>0.59890818560844661</v>
      </c>
      <c r="BW17" s="6">
        <v>0.59714371167937785</v>
      </c>
      <c r="BX17" s="6">
        <v>0.59418845129517495</v>
      </c>
      <c r="BY17" s="6">
        <v>0.59011937123271485</v>
      </c>
      <c r="BZ17" s="6">
        <v>0.59025204128338771</v>
      </c>
      <c r="CA17" s="6">
        <v>0.59007428807263718</v>
      </c>
      <c r="CB17" s="6">
        <v>0.59143527052335099</v>
      </c>
      <c r="CC17" s="6">
        <v>0.59131674900023523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0.9933791942134923</v>
      </c>
      <c r="C18" s="6">
        <v>1.0039522303912232</v>
      </c>
      <c r="D18" s="6">
        <v>1.0191997111968232</v>
      </c>
      <c r="E18" s="6">
        <v>1.0369508209182121</v>
      </c>
      <c r="F18" s="6">
        <v>1.0534111949864691</v>
      </c>
      <c r="G18" s="6">
        <v>1.0756815058032987</v>
      </c>
      <c r="H18" s="6">
        <v>1.0955619286954352</v>
      </c>
      <c r="I18" s="6">
        <v>1.1148877135177317</v>
      </c>
      <c r="J18" s="6">
        <v>1.1311571841851495</v>
      </c>
      <c r="K18" s="6">
        <v>1.1566868106818249</v>
      </c>
      <c r="L18" s="6">
        <v>1.1863789813591663</v>
      </c>
      <c r="M18" s="6">
        <v>1.2128221750746504</v>
      </c>
      <c r="N18" s="6">
        <v>1.2385160056014675</v>
      </c>
      <c r="O18" s="6">
        <v>1.2618684970526566</v>
      </c>
      <c r="P18" s="6">
        <v>1.2856180198392644</v>
      </c>
      <c r="Q18" s="6">
        <v>1.3066742126375155</v>
      </c>
      <c r="R18" s="6">
        <v>1.3197086199919061</v>
      </c>
      <c r="S18" s="6">
        <v>1.3357024028665085</v>
      </c>
      <c r="T18" s="6">
        <v>1.3542500762367569</v>
      </c>
      <c r="U18" s="6">
        <v>1.3598517278953923</v>
      </c>
      <c r="V18" s="6">
        <v>1.363663565113316</v>
      </c>
      <c r="W18" s="6">
        <v>1.3705603257842063</v>
      </c>
      <c r="X18" s="6">
        <v>1.3810807440307742</v>
      </c>
      <c r="Y18" s="6">
        <v>1.3806103785419479</v>
      </c>
      <c r="Z18" s="6">
        <v>1.3699631262829772</v>
      </c>
      <c r="AA18" s="6">
        <v>1.3618501687628457</v>
      </c>
      <c r="AB18" s="6">
        <v>1.3618154277488734</v>
      </c>
      <c r="AC18" s="6">
        <v>1.361139254756276</v>
      </c>
      <c r="AD18" s="6">
        <v>1.3530381491692125</v>
      </c>
      <c r="AE18" s="6">
        <v>1.345457068837898</v>
      </c>
      <c r="AF18" s="6">
        <v>1.3429706731079498</v>
      </c>
      <c r="AG18" s="6">
        <v>1.3388976117676226</v>
      </c>
      <c r="AH18" s="6">
        <v>1.3322452040013899</v>
      </c>
      <c r="AI18" s="6">
        <v>1.3255439235320892</v>
      </c>
      <c r="AJ18" s="6">
        <v>1.3184566161208748</v>
      </c>
      <c r="AK18" s="6">
        <v>1.3133451442620581</v>
      </c>
      <c r="AL18" s="6">
        <v>1.3101866897772001</v>
      </c>
      <c r="AM18" s="6">
        <v>1.3044218606411158</v>
      </c>
      <c r="AN18" s="6">
        <v>1.3028431496119703</v>
      </c>
      <c r="AO18" s="6">
        <v>1.3076513098464317</v>
      </c>
      <c r="AP18" s="6">
        <v>1.3106173778417578</v>
      </c>
      <c r="AQ18" s="6">
        <v>1.3153884575216819</v>
      </c>
      <c r="AR18" s="6">
        <v>1.3197799395198018</v>
      </c>
      <c r="AS18" s="6">
        <v>1.3209795501581831</v>
      </c>
      <c r="AT18" s="6">
        <v>1.3219593639092393</v>
      </c>
      <c r="AU18" s="6">
        <v>1.3247562000073048</v>
      </c>
      <c r="AV18" s="6">
        <v>1.3292284608558018</v>
      </c>
      <c r="AW18" s="6">
        <v>1.3321827188075117</v>
      </c>
      <c r="AX18" s="6">
        <v>1.3287567231349018</v>
      </c>
      <c r="AY18" s="6">
        <v>1.3279744822417607</v>
      </c>
      <c r="AZ18" s="6">
        <v>1.3285804266661798</v>
      </c>
      <c r="BA18" s="6">
        <v>1.3329318698163304</v>
      </c>
      <c r="BB18" s="6">
        <v>1.3315208496244704</v>
      </c>
      <c r="BC18" s="6">
        <v>1.3301585000045311</v>
      </c>
      <c r="BD18" s="6">
        <v>1.3313851073632101</v>
      </c>
      <c r="BE18" s="6">
        <v>1.3345104362787932</v>
      </c>
      <c r="BF18" s="6">
        <v>1.3372529644268776</v>
      </c>
      <c r="BG18" s="6">
        <v>1.3372592539557528</v>
      </c>
      <c r="BH18" s="6">
        <v>1.3375491323297415</v>
      </c>
      <c r="BI18" s="6">
        <v>1.3393345649625181</v>
      </c>
      <c r="BJ18" s="6">
        <v>1.3418387222438644</v>
      </c>
      <c r="BK18" s="6">
        <v>1.3381929588252384</v>
      </c>
      <c r="BL18" s="6">
        <v>1.3353188507358094</v>
      </c>
      <c r="BM18" s="6">
        <v>1.3313694558955542</v>
      </c>
      <c r="BN18" s="6">
        <v>1.3268460564869879</v>
      </c>
      <c r="BO18" s="6">
        <v>1.3205949558094416</v>
      </c>
      <c r="BP18" s="6">
        <v>1.3118581886132588</v>
      </c>
      <c r="BQ18" s="6">
        <v>1.3024410602343963</v>
      </c>
      <c r="BR18" s="6">
        <v>1.2923484547078292</v>
      </c>
      <c r="BS18" s="6">
        <v>1.284274685771533</v>
      </c>
      <c r="BT18" s="6">
        <v>1.2792386760603496</v>
      </c>
      <c r="BU18" s="6">
        <v>1.2761824535650839</v>
      </c>
      <c r="BV18" s="6">
        <v>1.2740911809663056</v>
      </c>
      <c r="BW18" s="6">
        <v>1.2715240010926518</v>
      </c>
      <c r="BX18" s="6">
        <v>1.2701578973419789</v>
      </c>
      <c r="BY18" s="6">
        <v>1.2703596187531352</v>
      </c>
      <c r="BZ18" s="6">
        <v>1.270779678811043</v>
      </c>
      <c r="CA18" s="6">
        <v>1.271814551762511</v>
      </c>
      <c r="CB18" s="6">
        <v>1.2722923436147804</v>
      </c>
      <c r="CC18" s="6">
        <v>1.276313430159584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0.46102905036603981</v>
      </c>
      <c r="C20" s="6">
        <v>0.47058147698985126</v>
      </c>
      <c r="D20" s="6">
        <v>0.48081763790682674</v>
      </c>
      <c r="E20" s="6">
        <v>0.49001055488540413</v>
      </c>
      <c r="F20" s="6">
        <v>0.50016217969510213</v>
      </c>
      <c r="G20" s="6">
        <v>0.51176119551433474</v>
      </c>
      <c r="H20" s="6">
        <v>0.52185954500494558</v>
      </c>
      <c r="I20" s="6">
        <v>0.53197200534398859</v>
      </c>
      <c r="J20" s="6">
        <v>0.54133697467721686</v>
      </c>
      <c r="K20" s="6">
        <v>0.55182314795663867</v>
      </c>
      <c r="L20" s="6">
        <v>0.56008929979737687</v>
      </c>
      <c r="M20" s="6">
        <v>0.56765365959603276</v>
      </c>
      <c r="N20" s="6">
        <v>0.57308200264137354</v>
      </c>
      <c r="O20" s="6">
        <v>0.57982026828130051</v>
      </c>
      <c r="P20" s="6">
        <v>0.58688837237022473</v>
      </c>
      <c r="Q20" s="6">
        <v>0.59642546912742889</v>
      </c>
      <c r="R20" s="6">
        <v>0.60635673624288422</v>
      </c>
      <c r="S20" s="6">
        <v>0.61466791526890385</v>
      </c>
      <c r="T20" s="6">
        <v>0.61927896893745915</v>
      </c>
      <c r="U20" s="6">
        <v>0.62857618492710887</v>
      </c>
      <c r="V20" s="6">
        <v>0.64331566724230338</v>
      </c>
      <c r="W20" s="6">
        <v>0.66108087463000098</v>
      </c>
      <c r="X20" s="6">
        <v>0.67470310914841558</v>
      </c>
      <c r="Y20" s="6">
        <v>0.70005493062023838</v>
      </c>
      <c r="Z20" s="6">
        <v>0.72486614399082128</v>
      </c>
      <c r="AA20" s="6">
        <v>0.74305828538755669</v>
      </c>
      <c r="AB20" s="6">
        <v>0.76406542223069318</v>
      </c>
      <c r="AC20" s="6">
        <v>0.78633510670093854</v>
      </c>
      <c r="AD20" s="6">
        <v>0.80631261445653346</v>
      </c>
      <c r="AE20" s="6">
        <v>0.8279763188801802</v>
      </c>
      <c r="AF20" s="6">
        <v>0.84703081634606181</v>
      </c>
      <c r="AG20" s="6">
        <v>0.86543652215454436</v>
      </c>
      <c r="AH20" s="6">
        <v>0.88612727793149504</v>
      </c>
      <c r="AI20" s="6">
        <v>0.90673136534884835</v>
      </c>
      <c r="AJ20" s="6">
        <v>0.92811829239208199</v>
      </c>
      <c r="AK20" s="6">
        <v>0.94910447227617767</v>
      </c>
      <c r="AL20" s="6">
        <v>0.97050245812848934</v>
      </c>
      <c r="AM20" s="6">
        <v>0.99308065436560777</v>
      </c>
      <c r="AN20" s="6">
        <v>1.0133407712485016</v>
      </c>
      <c r="AO20" s="6">
        <v>1.0287001757635097</v>
      </c>
      <c r="AP20" s="6">
        <v>1.0436567032915489</v>
      </c>
      <c r="AQ20" s="6">
        <v>1.0583668473509356</v>
      </c>
      <c r="AR20" s="6">
        <v>1.0715410625781647</v>
      </c>
      <c r="AS20" s="6">
        <v>1.081978148361127</v>
      </c>
      <c r="AT20" s="6">
        <v>1.0892329457939234</v>
      </c>
      <c r="AU20" s="6">
        <v>1.0937729849614701</v>
      </c>
      <c r="AV20" s="6">
        <v>1.0990493507076557</v>
      </c>
      <c r="AW20" s="6">
        <v>1.1038885793871867</v>
      </c>
      <c r="AX20" s="6">
        <v>1.1122720028333628</v>
      </c>
      <c r="AY20" s="6">
        <v>1.1189472873505044</v>
      </c>
      <c r="AZ20" s="6">
        <v>1.1235554193661355</v>
      </c>
      <c r="BA20" s="6">
        <v>1.1262428803241018</v>
      </c>
      <c r="BB20" s="6">
        <v>1.1286114003123373</v>
      </c>
      <c r="BC20" s="6">
        <v>1.1319358150089145</v>
      </c>
      <c r="BD20" s="6">
        <v>1.133765716071063</v>
      </c>
      <c r="BE20" s="6">
        <v>1.1351389112794885</v>
      </c>
      <c r="BF20" s="6">
        <v>1.1377046366425645</v>
      </c>
      <c r="BG20" s="6">
        <v>1.1424590585612622</v>
      </c>
      <c r="BH20" s="6">
        <v>1.1465392567516899</v>
      </c>
      <c r="BI20" s="6">
        <v>1.1497875164581082</v>
      </c>
      <c r="BJ20" s="6">
        <v>1.1525866033518357</v>
      </c>
      <c r="BK20" s="6">
        <v>1.1551066625361863</v>
      </c>
      <c r="BL20" s="6">
        <v>1.1579306666666667</v>
      </c>
      <c r="BM20" s="6">
        <v>1.161622508093372</v>
      </c>
      <c r="BN20" s="6">
        <v>1.1644313133674835</v>
      </c>
      <c r="BO20" s="6">
        <v>1.1686085343228201</v>
      </c>
      <c r="BP20" s="6">
        <v>1.1738151370666778</v>
      </c>
      <c r="BQ20" s="6">
        <v>1.1781735785424461</v>
      </c>
      <c r="BR20" s="6">
        <v>1.1835768071498336</v>
      </c>
      <c r="BS20" s="6">
        <v>1.1879504963960288</v>
      </c>
      <c r="BT20" s="6">
        <v>1.1895819011311792</v>
      </c>
      <c r="BU20" s="6">
        <v>1.190050597213006</v>
      </c>
      <c r="BV20" s="6">
        <v>1.1904575190374971</v>
      </c>
      <c r="BW20" s="6">
        <v>1.1925051334702259</v>
      </c>
      <c r="BX20" s="6">
        <v>1.193884847989539</v>
      </c>
      <c r="BY20" s="6">
        <v>1.1938716398190965</v>
      </c>
      <c r="BZ20" s="6">
        <v>1.1955145705676555</v>
      </c>
      <c r="CA20" s="6">
        <v>1.1973923803583464</v>
      </c>
      <c r="CB20" s="6">
        <v>1.2009830912312667</v>
      </c>
      <c r="CC20" s="6">
        <v>1.2023375381120345</v>
      </c>
    </row>
    <row r="21" spans="1:81" x14ac:dyDescent="0.25">
      <c r="A21" s="2" t="str">
        <f>"Intensiteit veroudering in % (80+)/(67+)"</f>
        <v>Intensiteit veroudering in % (80+)/(67+)</v>
      </c>
      <c r="B21" s="6">
        <v>0.26683312759510719</v>
      </c>
      <c r="C21" s="6">
        <v>0.26582209803868379</v>
      </c>
      <c r="D21" s="6">
        <v>0.26667894349152899</v>
      </c>
      <c r="E21" s="6">
        <v>0.26678975305792751</v>
      </c>
      <c r="F21" s="6">
        <v>0.27070238451561407</v>
      </c>
      <c r="G21" s="6">
        <v>0.26744892257609987</v>
      </c>
      <c r="H21" s="6">
        <v>0.25829226686884005</v>
      </c>
      <c r="I21" s="6">
        <v>0.24634809455785447</v>
      </c>
      <c r="J21" s="6">
        <v>0.23355329834913627</v>
      </c>
      <c r="K21" s="6">
        <v>0.23319957668224711</v>
      </c>
      <c r="L21" s="6">
        <v>0.24585156622330054</v>
      </c>
      <c r="M21" s="6">
        <v>0.25723759724524931</v>
      </c>
      <c r="N21" s="6">
        <v>0.26684404592307048</v>
      </c>
      <c r="O21" s="6">
        <v>0.27895985966360543</v>
      </c>
      <c r="P21" s="6">
        <v>0.28935556593618622</v>
      </c>
      <c r="Q21" s="6">
        <v>0.2969894060610897</v>
      </c>
      <c r="R21" s="6">
        <v>0.30253481458300735</v>
      </c>
      <c r="S21" s="6">
        <v>0.30990858950129208</v>
      </c>
      <c r="T21" s="6">
        <v>0.31651129780949094</v>
      </c>
      <c r="U21" s="6">
        <v>0.32547009193749765</v>
      </c>
      <c r="V21" s="6">
        <v>0.33284582345971564</v>
      </c>
      <c r="W21" s="6">
        <v>0.33884595941359141</v>
      </c>
      <c r="X21" s="6">
        <v>0.34127012205908369</v>
      </c>
      <c r="Y21" s="6">
        <v>0.33580103711790393</v>
      </c>
      <c r="Z21" s="6">
        <v>0.32964007188669603</v>
      </c>
      <c r="AA21" s="6">
        <v>0.32347424614052805</v>
      </c>
      <c r="AB21" s="6">
        <v>0.32129215322492632</v>
      </c>
      <c r="AC21" s="6">
        <v>0.31889985252307179</v>
      </c>
      <c r="AD21" s="6">
        <v>0.3196763898166704</v>
      </c>
      <c r="AE21" s="6">
        <v>0.31993978693839742</v>
      </c>
      <c r="AF21" s="6">
        <v>0.31623472918579199</v>
      </c>
      <c r="AG21" s="6">
        <v>0.309923685191063</v>
      </c>
      <c r="AH21" s="6">
        <v>0.30554508748317633</v>
      </c>
      <c r="AI21" s="6">
        <v>0.30668086728991623</v>
      </c>
      <c r="AJ21" s="6">
        <v>0.31002672422653921</v>
      </c>
      <c r="AK21" s="6">
        <v>0.31275895839087964</v>
      </c>
      <c r="AL21" s="6">
        <v>0.32332053625090457</v>
      </c>
      <c r="AM21" s="6">
        <v>0.33246737699030288</v>
      </c>
      <c r="AN21" s="6">
        <v>0.34030242336929151</v>
      </c>
      <c r="AO21" s="6">
        <v>0.34596243377749236</v>
      </c>
      <c r="AP21" s="6">
        <v>0.35120559088559805</v>
      </c>
      <c r="AQ21" s="6">
        <v>0.35470085470085472</v>
      </c>
      <c r="AR21" s="6">
        <v>0.35921931398188772</v>
      </c>
      <c r="AS21" s="6">
        <v>0.36438912391845063</v>
      </c>
      <c r="AT21" s="6">
        <v>0.36939079063141578</v>
      </c>
      <c r="AU21" s="6">
        <v>0.37623629215807985</v>
      </c>
      <c r="AV21" s="6">
        <v>0.38184473356344845</v>
      </c>
      <c r="AW21" s="6">
        <v>0.38757898136746272</v>
      </c>
      <c r="AX21" s="6">
        <v>0.39199570132144562</v>
      </c>
      <c r="AY21" s="6">
        <v>0.39764995083579152</v>
      </c>
      <c r="AZ21" s="6">
        <v>0.40491496698030505</v>
      </c>
      <c r="BA21" s="6">
        <v>0.41135231832906249</v>
      </c>
      <c r="BB21" s="6">
        <v>0.41782697685145148</v>
      </c>
      <c r="BC21" s="6">
        <v>0.42367428762350245</v>
      </c>
      <c r="BD21" s="6">
        <v>0.43037012400817221</v>
      </c>
      <c r="BE21" s="6">
        <v>0.43691002565826226</v>
      </c>
      <c r="BF21" s="6">
        <v>0.4417161716171617</v>
      </c>
      <c r="BG21" s="6">
        <v>0.44492288641224814</v>
      </c>
      <c r="BH21" s="6">
        <v>0.44719974585614708</v>
      </c>
      <c r="BI21" s="6">
        <v>0.45039660373142665</v>
      </c>
      <c r="BJ21" s="6">
        <v>0.45315863707222925</v>
      </c>
      <c r="BK21" s="6">
        <v>0.45842619736805601</v>
      </c>
      <c r="BL21" s="6">
        <v>0.46189063709053391</v>
      </c>
      <c r="BM21" s="6">
        <v>0.46327958122862828</v>
      </c>
      <c r="BN21" s="6">
        <v>0.4634375627475677</v>
      </c>
      <c r="BO21" s="6">
        <v>0.46239192952852698</v>
      </c>
      <c r="BP21" s="6">
        <v>0.46134378096010087</v>
      </c>
      <c r="BQ21" s="6">
        <v>0.45924985016682918</v>
      </c>
      <c r="BR21" s="6">
        <v>0.45612649624220269</v>
      </c>
      <c r="BS21" s="6">
        <v>0.45419400290608075</v>
      </c>
      <c r="BT21" s="6">
        <v>0.45419282530843119</v>
      </c>
      <c r="BU21" s="6">
        <v>0.45395459060098625</v>
      </c>
      <c r="BV21" s="6">
        <v>0.45364559858544534</v>
      </c>
      <c r="BW21" s="6">
        <v>0.45266465777012482</v>
      </c>
      <c r="BX21" s="6">
        <v>0.45205233299391617</v>
      </c>
      <c r="BY21" s="6">
        <v>0.45269896399962545</v>
      </c>
      <c r="BZ21" s="6">
        <v>0.4537273542297478</v>
      </c>
      <c r="CA21" s="6">
        <v>0.45463863823494816</v>
      </c>
      <c r="CB21" s="6">
        <v>0.45653315550368856</v>
      </c>
      <c r="CC21" s="6">
        <v>0.46021762010126877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0.54216543634147041</v>
      </c>
      <c r="C23" s="6">
        <v>0.54745916558551111</v>
      </c>
      <c r="D23" s="6">
        <v>0.55079630195958507</v>
      </c>
      <c r="E23" s="6">
        <v>0.55312172026960837</v>
      </c>
      <c r="F23" s="6">
        <v>0.55605650736399159</v>
      </c>
      <c r="G23" s="6">
        <v>0.55915664589704095</v>
      </c>
      <c r="H23" s="6">
        <v>0.56339111210791071</v>
      </c>
      <c r="I23" s="6">
        <v>0.56937668265617103</v>
      </c>
      <c r="J23" s="6">
        <v>0.57204266044045049</v>
      </c>
      <c r="K23" s="6">
        <v>0.57367935772595413</v>
      </c>
      <c r="L23" s="6">
        <v>0.57546870034953923</v>
      </c>
      <c r="M23" s="6">
        <v>0.57671462116537864</v>
      </c>
      <c r="N23" s="6">
        <v>0.5772148552799683</v>
      </c>
      <c r="O23" s="6">
        <v>0.57729794965302828</v>
      </c>
      <c r="P23" s="6">
        <v>0.57721857061098492</v>
      </c>
      <c r="Q23" s="6">
        <v>0.57749043341267825</v>
      </c>
      <c r="R23" s="6">
        <v>0.57634503770020251</v>
      </c>
      <c r="S23" s="6">
        <v>0.5740758691318586</v>
      </c>
      <c r="T23" s="6">
        <v>0.56959544721426003</v>
      </c>
      <c r="U23" s="6">
        <v>0.56465543897260417</v>
      </c>
      <c r="V23" s="6">
        <v>0.56345223268064604</v>
      </c>
      <c r="W23" s="6">
        <v>0.56386487209198677</v>
      </c>
      <c r="X23" s="6">
        <v>0.56530532490502028</v>
      </c>
      <c r="Y23" s="6">
        <v>0.57267095736122287</v>
      </c>
      <c r="Z23" s="6">
        <v>0.57873420564045597</v>
      </c>
      <c r="AA23" s="6">
        <v>0.58411573098294689</v>
      </c>
      <c r="AB23" s="6">
        <v>0.58990977353755447</v>
      </c>
      <c r="AC23" s="6">
        <v>0.59366358348431392</v>
      </c>
      <c r="AD23" s="6">
        <v>0.59733772428069865</v>
      </c>
      <c r="AE23" s="6">
        <v>0.60170337321546208</v>
      </c>
      <c r="AF23" s="6">
        <v>0.60753929997835798</v>
      </c>
      <c r="AG23" s="6">
        <v>0.61317802981230884</v>
      </c>
      <c r="AH23" s="6">
        <v>0.62004477395426161</v>
      </c>
      <c r="AI23" s="6">
        <v>0.62604076551802423</v>
      </c>
      <c r="AJ23" s="6">
        <v>0.63212050368852934</v>
      </c>
      <c r="AK23" s="6">
        <v>0.63909272066580702</v>
      </c>
      <c r="AL23" s="6">
        <v>0.64686757534075279</v>
      </c>
      <c r="AM23" s="6">
        <v>0.65542249694069443</v>
      </c>
      <c r="AN23" s="6">
        <v>0.66317155747382572</v>
      </c>
      <c r="AO23" s="6">
        <v>0.67322093346434042</v>
      </c>
      <c r="AP23" s="6">
        <v>0.68289251988558441</v>
      </c>
      <c r="AQ23" s="6">
        <v>0.69257017795018028</v>
      </c>
      <c r="AR23" s="6">
        <v>0.70239983666033201</v>
      </c>
      <c r="AS23" s="6">
        <v>0.71110727024181764</v>
      </c>
      <c r="AT23" s="6">
        <v>0.71950035952424918</v>
      </c>
      <c r="AU23" s="6">
        <v>0.72676533201360571</v>
      </c>
      <c r="AV23" s="6">
        <v>0.73459760317691003</v>
      </c>
      <c r="AW23" s="6">
        <v>0.74131771319990258</v>
      </c>
      <c r="AX23" s="6">
        <v>0.74963175942401283</v>
      </c>
      <c r="AY23" s="6">
        <v>0.75610196574183497</v>
      </c>
      <c r="AZ23" s="6">
        <v>0.76068352614185641</v>
      </c>
      <c r="BA23" s="6">
        <v>0.76358203584851791</v>
      </c>
      <c r="BB23" s="6">
        <v>0.7654553538000749</v>
      </c>
      <c r="BC23" s="6">
        <v>0.76732808039638156</v>
      </c>
      <c r="BD23" s="6">
        <v>0.76740725815825983</v>
      </c>
      <c r="BE23" s="6">
        <v>0.76660736956244913</v>
      </c>
      <c r="BF23" s="6">
        <v>0.76586095171475466</v>
      </c>
      <c r="BG23" s="6">
        <v>0.76544287705432767</v>
      </c>
      <c r="BH23" s="6">
        <v>0.76400677175081788</v>
      </c>
      <c r="BI23" s="6">
        <v>0.76251134288350342</v>
      </c>
      <c r="BJ23" s="6">
        <v>0.76092413782674118</v>
      </c>
      <c r="BK23" s="6">
        <v>0.75960586310633182</v>
      </c>
      <c r="BL23" s="6">
        <v>0.75883720930232557</v>
      </c>
      <c r="BM23" s="6">
        <v>0.75882526663651084</v>
      </c>
      <c r="BN23" s="6">
        <v>0.75876174970474386</v>
      </c>
      <c r="BO23" s="6">
        <v>0.76005365416841608</v>
      </c>
      <c r="BP23" s="6">
        <v>0.76238200114198429</v>
      </c>
      <c r="BQ23" s="6">
        <v>0.76454637935817993</v>
      </c>
      <c r="BR23" s="6">
        <v>0.76778605771006125</v>
      </c>
      <c r="BS23" s="6">
        <v>0.77080192973210038</v>
      </c>
      <c r="BT23" s="6">
        <v>0.77262887071579522</v>
      </c>
      <c r="BU23" s="6">
        <v>0.77397109691035937</v>
      </c>
      <c r="BV23" s="6">
        <v>0.77548530389485149</v>
      </c>
      <c r="BW23" s="6">
        <v>0.77819806425281324</v>
      </c>
      <c r="BX23" s="6">
        <v>0.78040511076225361</v>
      </c>
      <c r="BY23" s="6">
        <v>0.78190221604039434</v>
      </c>
      <c r="BZ23" s="6">
        <v>0.78427208171698126</v>
      </c>
      <c r="CA23" s="6">
        <v>0.78670450902778033</v>
      </c>
      <c r="CB23" s="6">
        <v>0.78992109915063025</v>
      </c>
      <c r="CC23" s="6">
        <v>0.79140320097389805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0.17108079828746411</v>
      </c>
      <c r="C24" s="6">
        <v>0.17518522214776902</v>
      </c>
      <c r="D24" s="6">
        <v>0.17884212754946011</v>
      </c>
      <c r="E24" s="6">
        <v>0.18190171887025677</v>
      </c>
      <c r="F24" s="6">
        <v>0.18539224526600542</v>
      </c>
      <c r="G24" s="6">
        <v>0.18928563217069413</v>
      </c>
      <c r="H24" s="6">
        <v>0.193191960709823</v>
      </c>
      <c r="I24" s="6">
        <v>0.19771409308533658</v>
      </c>
      <c r="J24" s="6">
        <v>0.20090859317378654</v>
      </c>
      <c r="K24" s="6">
        <v>0.20399847077608113</v>
      </c>
      <c r="L24" s="6">
        <v>0.20659962315999589</v>
      </c>
      <c r="M24" s="6">
        <v>0.20883067075633757</v>
      </c>
      <c r="N24" s="6">
        <v>0.21028239129477069</v>
      </c>
      <c r="O24" s="6">
        <v>0.21187793242469161</v>
      </c>
      <c r="P24" s="6">
        <v>0.21347617974020569</v>
      </c>
      <c r="Q24" s="6">
        <v>0.21575075650291195</v>
      </c>
      <c r="R24" s="6">
        <v>0.21755484826306742</v>
      </c>
      <c r="S24" s="6">
        <v>0.21853782709660016</v>
      </c>
      <c r="T24" s="6">
        <v>0.2178367582293608</v>
      </c>
      <c r="U24" s="6">
        <v>0.21793819958359958</v>
      </c>
      <c r="V24" s="6">
        <v>0.22057700553320947</v>
      </c>
      <c r="W24" s="6">
        <v>0.2244082684407134</v>
      </c>
      <c r="X24" s="6">
        <v>0.22774977740712538</v>
      </c>
      <c r="Y24" s="6">
        <v>0.23581657280772325</v>
      </c>
      <c r="Z24" s="6">
        <v>0.24321007951815926</v>
      </c>
      <c r="AA24" s="6">
        <v>0.2490060356390113</v>
      </c>
      <c r="AB24" s="6">
        <v>0.25550620431413945</v>
      </c>
      <c r="AC24" s="6">
        <v>0.26132751660786369</v>
      </c>
      <c r="AD24" s="6">
        <v>0.26664318143135912</v>
      </c>
      <c r="AE24" s="6">
        <v>0.27253971447393854</v>
      </c>
      <c r="AF24" s="6">
        <v>0.27861176146536287</v>
      </c>
      <c r="AG24" s="6">
        <v>0.28447318109191411</v>
      </c>
      <c r="AH24" s="6">
        <v>0.29130514900474008</v>
      </c>
      <c r="AI24" s="6">
        <v>0.29770884792590652</v>
      </c>
      <c r="AJ24" s="6">
        <v>0.30427728671230253</v>
      </c>
      <c r="AK24" s="6">
        <v>0.31120228187394988</v>
      </c>
      <c r="AL24" s="6">
        <v>0.31859212829811179</v>
      </c>
      <c r="AM24" s="6">
        <v>0.32657353866844946</v>
      </c>
      <c r="AN24" s="6">
        <v>0.33378292791630504</v>
      </c>
      <c r="AO24" s="6">
        <v>0.34137252061990864</v>
      </c>
      <c r="AP24" s="6">
        <v>0.34874025312487755</v>
      </c>
      <c r="AQ24" s="6">
        <v>0.35610431481140103</v>
      </c>
      <c r="AR24" s="6">
        <v>0.36332867396459928</v>
      </c>
      <c r="AS24" s="6">
        <v>0.36955360369561457</v>
      </c>
      <c r="AT24" s="6">
        <v>0.37511542103629425</v>
      </c>
      <c r="AU24" s="6">
        <v>0.37965734216293923</v>
      </c>
      <c r="AV24" s="6">
        <v>0.38463079418823426</v>
      </c>
      <c r="AW24" s="6">
        <v>0.38896173747811269</v>
      </c>
      <c r="AX24" s="6">
        <v>0.39473818586034748</v>
      </c>
      <c r="AY24" s="6">
        <v>0.39927290715432662</v>
      </c>
      <c r="AZ24" s="6">
        <v>0.40247129433256629</v>
      </c>
      <c r="BA24" s="6">
        <v>0.40445935851255638</v>
      </c>
      <c r="BB24" s="6">
        <v>0.40585220891052043</v>
      </c>
      <c r="BC24" s="6">
        <v>0.40740726336504279</v>
      </c>
      <c r="BD24" s="6">
        <v>0.40775799939554097</v>
      </c>
      <c r="BE24" s="6">
        <v>0.40756404666077556</v>
      </c>
      <c r="BF24" s="6">
        <v>0.40759772929053784</v>
      </c>
      <c r="BG24" s="6">
        <v>0.40816982952717917</v>
      </c>
      <c r="BH24" s="6">
        <v>0.40808187107745569</v>
      </c>
      <c r="BI24" s="6">
        <v>0.40781985033088947</v>
      </c>
      <c r="BJ24" s="6">
        <v>0.40743121139028982</v>
      </c>
      <c r="BK24" s="6">
        <v>0.40713798932953804</v>
      </c>
      <c r="BL24" s="6">
        <v>0.40718679669917479</v>
      </c>
      <c r="BM24" s="6">
        <v>0.40778096366715388</v>
      </c>
      <c r="BN24" s="6">
        <v>0.40820234640160052</v>
      </c>
      <c r="BO24" s="6">
        <v>0.40957377633940351</v>
      </c>
      <c r="BP24" s="6">
        <v>0.41167048563991904</v>
      </c>
      <c r="BQ24" s="6">
        <v>0.41354295755109588</v>
      </c>
      <c r="BR24" s="6">
        <v>0.41616753199754802</v>
      </c>
      <c r="BS24" s="6">
        <v>0.41850788514482207</v>
      </c>
      <c r="BT24" s="6">
        <v>0.41976293301479373</v>
      </c>
      <c r="BU24" s="6">
        <v>0.42056780207539429</v>
      </c>
      <c r="BV24" s="6">
        <v>0.42145638657733814</v>
      </c>
      <c r="BW24" s="6">
        <v>0.42326249198297478</v>
      </c>
      <c r="BX24" s="6">
        <v>0.42468675504389791</v>
      </c>
      <c r="BY24" s="6">
        <v>0.42549931541086217</v>
      </c>
      <c r="BZ24" s="6">
        <v>0.42705646938141573</v>
      </c>
      <c r="CA24" s="6">
        <v>0.42868719902896885</v>
      </c>
      <c r="CB24" s="6">
        <v>0.43102642962877796</v>
      </c>
      <c r="CC24" s="6">
        <v>0.43205628558129544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5.8451913365503314</v>
      </c>
      <c r="C25" s="6">
        <v>5.7082440387380302</v>
      </c>
      <c r="D25" s="6">
        <v>5.5915237293486264</v>
      </c>
      <c r="E25" s="6">
        <v>5.4974741646793346</v>
      </c>
      <c r="F25" s="6">
        <v>5.3939688715953311</v>
      </c>
      <c r="G25" s="6">
        <v>5.2830211597794134</v>
      </c>
      <c r="H25" s="6">
        <v>5.1761988248673241</v>
      </c>
      <c r="I25" s="6">
        <v>5.0578083959264548</v>
      </c>
      <c r="J25" s="6">
        <v>4.9773878966689935</v>
      </c>
      <c r="K25" s="6">
        <v>4.9019975306464412</v>
      </c>
      <c r="L25" s="6">
        <v>4.8402798838871801</v>
      </c>
      <c r="M25" s="6">
        <v>4.788568634953025</v>
      </c>
      <c r="N25" s="6">
        <v>4.7555099304449842</v>
      </c>
      <c r="O25" s="6">
        <v>4.7196986895057274</v>
      </c>
      <c r="P25" s="6">
        <v>4.6843633852590534</v>
      </c>
      <c r="Q25" s="6">
        <v>4.6349779542325882</v>
      </c>
      <c r="R25" s="6">
        <v>4.5965420122046625</v>
      </c>
      <c r="S25" s="6">
        <v>4.575866856944498</v>
      </c>
      <c r="T25" s="6">
        <v>4.5905934706717302</v>
      </c>
      <c r="U25" s="6">
        <v>4.5884567364080056</v>
      </c>
      <c r="V25" s="6">
        <v>4.5335641291469191</v>
      </c>
      <c r="W25" s="6">
        <v>4.4561637899906117</v>
      </c>
      <c r="X25" s="6">
        <v>4.3907836546966212</v>
      </c>
      <c r="Y25" s="6">
        <v>4.2405840611353716</v>
      </c>
      <c r="Z25" s="6">
        <v>4.111671695437833</v>
      </c>
      <c r="AA25" s="6">
        <v>4.0159669119415184</v>
      </c>
      <c r="AB25" s="6">
        <v>3.9137992859481456</v>
      </c>
      <c r="AC25" s="6">
        <v>3.826615784592462</v>
      </c>
      <c r="AD25" s="6">
        <v>3.7503302902100497</v>
      </c>
      <c r="AE25" s="6">
        <v>3.6691900185270958</v>
      </c>
      <c r="AF25" s="6">
        <v>3.5892239248640632</v>
      </c>
      <c r="AG25" s="6">
        <v>3.5152698618605358</v>
      </c>
      <c r="AH25" s="6">
        <v>3.4328263795423957</v>
      </c>
      <c r="AI25" s="6">
        <v>3.3589864962591878</v>
      </c>
      <c r="AJ25" s="6">
        <v>3.2864759995888582</v>
      </c>
      <c r="AK25" s="6">
        <v>3.2133440474097883</v>
      </c>
      <c r="AL25" s="6">
        <v>3.1388095033668999</v>
      </c>
      <c r="AM25" s="6">
        <v>3.0620974500179576</v>
      </c>
      <c r="AN25" s="6">
        <v>2.9959590990547804</v>
      </c>
      <c r="AO25" s="6">
        <v>2.929351191431782</v>
      </c>
      <c r="AP25" s="6">
        <v>2.8674636525021908</v>
      </c>
      <c r="AQ25" s="6">
        <v>2.808165917702</v>
      </c>
      <c r="AR25" s="6">
        <v>2.7523288737112845</v>
      </c>
      <c r="AS25" s="6">
        <v>2.7059673887625162</v>
      </c>
      <c r="AT25" s="6">
        <v>2.6658461474001758</v>
      </c>
      <c r="AU25" s="6">
        <v>2.6339540657976412</v>
      </c>
      <c r="AV25" s="6">
        <v>2.599895835460877</v>
      </c>
      <c r="AW25" s="6">
        <v>2.5709469689323132</v>
      </c>
      <c r="AX25" s="6">
        <v>2.5333247094411719</v>
      </c>
      <c r="AY25" s="6">
        <v>2.5045526057030481</v>
      </c>
      <c r="AZ25" s="6">
        <v>2.484649250969162</v>
      </c>
      <c r="BA25" s="6">
        <v>2.472436300343277</v>
      </c>
      <c r="BB25" s="6">
        <v>2.4639511084205368</v>
      </c>
      <c r="BC25" s="6">
        <v>2.4545463223712471</v>
      </c>
      <c r="BD25" s="6">
        <v>2.452435026369554</v>
      </c>
      <c r="BE25" s="6">
        <v>2.4536020981073481</v>
      </c>
      <c r="BF25" s="6">
        <v>2.4533993399339935</v>
      </c>
      <c r="BG25" s="6">
        <v>2.449960598896769</v>
      </c>
      <c r="BH25" s="6">
        <v>2.4504886663053838</v>
      </c>
      <c r="BI25" s="6">
        <v>2.4520630841991582</v>
      </c>
      <c r="BJ25" s="6">
        <v>2.4544020488456684</v>
      </c>
      <c r="BK25" s="6">
        <v>2.4561697169226786</v>
      </c>
      <c r="BL25" s="6">
        <v>2.4558753085964846</v>
      </c>
      <c r="BM25" s="6">
        <v>2.4522969169699582</v>
      </c>
      <c r="BN25" s="6">
        <v>2.4497654381833782</v>
      </c>
      <c r="BO25" s="6">
        <v>2.4415625652051638</v>
      </c>
      <c r="BP25" s="6">
        <v>2.4291272629019183</v>
      </c>
      <c r="BQ25" s="6">
        <v>2.4181284718805629</v>
      </c>
      <c r="BR25" s="6">
        <v>2.4028784638727938</v>
      </c>
      <c r="BS25" s="6">
        <v>2.3894412399277885</v>
      </c>
      <c r="BT25" s="6">
        <v>2.3822970570980764</v>
      </c>
      <c r="BU25" s="6">
        <v>2.3777378940215024</v>
      </c>
      <c r="BV25" s="6">
        <v>2.3727247512394687</v>
      </c>
      <c r="BW25" s="6">
        <v>2.3626000860955663</v>
      </c>
      <c r="BX25" s="6">
        <v>2.3546766837516149</v>
      </c>
      <c r="BY25" s="6">
        <v>2.3501800444364993</v>
      </c>
      <c r="BZ25" s="6">
        <v>2.3416107041967624</v>
      </c>
      <c r="CA25" s="6">
        <v>2.3327031977281512</v>
      </c>
      <c r="CB25" s="6">
        <v>2.3200433459759098</v>
      </c>
      <c r="CC25" s="6">
        <v>2.3145132552685443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0.49038889713522338</v>
      </c>
      <c r="C27" s="6">
        <v>0.49580824019587577</v>
      </c>
      <c r="D27" s="6">
        <v>0.49942454748506782</v>
      </c>
      <c r="E27" s="6">
        <v>0.50306285972237896</v>
      </c>
      <c r="F27" s="6">
        <v>0.5082605733546085</v>
      </c>
      <c r="G27" s="6">
        <v>0.51236657701177113</v>
      </c>
      <c r="H27" s="6">
        <v>0.51700139457625316</v>
      </c>
      <c r="I27" s="6">
        <v>0.5208924716467197</v>
      </c>
      <c r="J27" s="6">
        <v>0.5234710388647954</v>
      </c>
      <c r="K27" s="6">
        <v>0.52413727010567956</v>
      </c>
      <c r="L27" s="6">
        <v>0.52517493121899439</v>
      </c>
      <c r="M27" s="6">
        <v>0.52517432673811482</v>
      </c>
      <c r="N27" s="6">
        <v>0.52439590385557044</v>
      </c>
      <c r="O27" s="6">
        <v>0.52304730217573969</v>
      </c>
      <c r="P27" s="6">
        <v>0.52269331067420666</v>
      </c>
      <c r="Q27" s="6">
        <v>0.51958983459868724</v>
      </c>
      <c r="R27" s="6">
        <v>0.51495695912650541</v>
      </c>
      <c r="S27" s="6">
        <v>0.51251138963694898</v>
      </c>
      <c r="T27" s="6">
        <v>0.51375758601513577</v>
      </c>
      <c r="U27" s="6">
        <v>0.51605274616407881</v>
      </c>
      <c r="V27" s="6">
        <v>0.51948438510781003</v>
      </c>
      <c r="W27" s="6">
        <v>0.52574866394712705</v>
      </c>
      <c r="X27" s="6">
        <v>0.53224801432368696</v>
      </c>
      <c r="Y27" s="6">
        <v>0.53919380174562115</v>
      </c>
      <c r="Z27" s="6">
        <v>0.54452120627223899</v>
      </c>
      <c r="AA27" s="6">
        <v>0.54845657696044581</v>
      </c>
      <c r="AB27" s="6">
        <v>0.5520294600290867</v>
      </c>
      <c r="AC27" s="6">
        <v>0.55675612737963553</v>
      </c>
      <c r="AD27" s="6">
        <v>0.56226965839759668</v>
      </c>
      <c r="AE27" s="6">
        <v>0.56762944630840095</v>
      </c>
      <c r="AF27" s="6">
        <v>0.57349191554264844</v>
      </c>
      <c r="AG27" s="6">
        <v>0.57859757901247377</v>
      </c>
      <c r="AH27" s="6">
        <v>0.58461963253707416</v>
      </c>
      <c r="AI27" s="6">
        <v>0.59133746054123637</v>
      </c>
      <c r="AJ27" s="6">
        <v>0.59879368118717091</v>
      </c>
      <c r="AK27" s="6">
        <v>0.60708662322288498</v>
      </c>
      <c r="AL27" s="6">
        <v>0.61669479822003992</v>
      </c>
      <c r="AM27" s="6">
        <v>0.62585820265102066</v>
      </c>
      <c r="AN27" s="6">
        <v>0.63513996563798425</v>
      </c>
      <c r="AO27" s="6">
        <v>0.64512354707104924</v>
      </c>
      <c r="AP27" s="6">
        <v>0.6552307544079391</v>
      </c>
      <c r="AQ27" s="6">
        <v>0.66488296636946898</v>
      </c>
      <c r="AR27" s="6">
        <v>0.6738240835109176</v>
      </c>
      <c r="AS27" s="6">
        <v>0.68148322569936348</v>
      </c>
      <c r="AT27" s="6">
        <v>0.68922085190975235</v>
      </c>
      <c r="AU27" s="6">
        <v>0.69602873323765879</v>
      </c>
      <c r="AV27" s="6">
        <v>0.70439756385614705</v>
      </c>
      <c r="AW27" s="6">
        <v>0.71104192947330658</v>
      </c>
      <c r="AX27" s="6">
        <v>0.71590528249991336</v>
      </c>
      <c r="AY27" s="6">
        <v>0.71911619451714692</v>
      </c>
      <c r="AZ27" s="6">
        <v>0.72130965338566022</v>
      </c>
      <c r="BA27" s="6">
        <v>0.72331098898579083</v>
      </c>
      <c r="BB27" s="6">
        <v>0.72353913162663908</v>
      </c>
      <c r="BC27" s="6">
        <v>0.72287032578736055</v>
      </c>
      <c r="BD27" s="6">
        <v>0.72215174580161889</v>
      </c>
      <c r="BE27" s="6">
        <v>0.72181896136719215</v>
      </c>
      <c r="BF27" s="6">
        <v>0.72060128751025176</v>
      </c>
      <c r="BG27" s="6">
        <v>0.71928045106052918</v>
      </c>
      <c r="BH27" s="6">
        <v>0.71792529548720574</v>
      </c>
      <c r="BI27" s="6">
        <v>0.71654451733140068</v>
      </c>
      <c r="BJ27" s="6">
        <v>0.71575128006777911</v>
      </c>
      <c r="BK27" s="6">
        <v>0.71598786828422878</v>
      </c>
      <c r="BL27" s="6">
        <v>0.71598897740954481</v>
      </c>
      <c r="BM27" s="6">
        <v>0.71721396739189947</v>
      </c>
      <c r="BN27" s="6">
        <v>0.71937281468531467</v>
      </c>
      <c r="BO27" s="6">
        <v>0.72142675437002579</v>
      </c>
      <c r="BP27" s="6">
        <v>0.72459146058283985</v>
      </c>
      <c r="BQ27" s="6">
        <v>0.72744458246267174</v>
      </c>
      <c r="BR27" s="6">
        <v>0.72919240299661181</v>
      </c>
      <c r="BS27" s="6">
        <v>0.73046960818563911</v>
      </c>
      <c r="BT27" s="6">
        <v>0.73184000459633081</v>
      </c>
      <c r="BU27" s="6">
        <v>0.7343851315285107</v>
      </c>
      <c r="BV27" s="6">
        <v>0.7365417939510871</v>
      </c>
      <c r="BW27" s="6">
        <v>0.73792538509482686</v>
      </c>
      <c r="BX27" s="6">
        <v>0.74013063259848055</v>
      </c>
      <c r="BY27" s="6">
        <v>0.74240003966890633</v>
      </c>
      <c r="BZ27" s="6">
        <v>0.74543051879909128</v>
      </c>
      <c r="CA27" s="6">
        <v>0.74688964718228268</v>
      </c>
      <c r="CB27" s="6">
        <v>0.74875998244844233</v>
      </c>
      <c r="CC27" s="6">
        <v>0.7507514653136208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0.19447176042748998</v>
      </c>
      <c r="C28" s="6">
        <v>0.19768568921718599</v>
      </c>
      <c r="D28" s="6">
        <v>0.20074422159243405</v>
      </c>
      <c r="E28" s="6">
        <v>0.20407628935786029</v>
      </c>
      <c r="F28" s="6">
        <v>0.20829374114778493</v>
      </c>
      <c r="G28" s="6">
        <v>0.2131511688589742</v>
      </c>
      <c r="H28" s="6">
        <v>0.21727853329661836</v>
      </c>
      <c r="I28" s="6">
        <v>0.22042937174693289</v>
      </c>
      <c r="J28" s="6">
        <v>0.22248045359070717</v>
      </c>
      <c r="K28" s="6">
        <v>0.22438382659150904</v>
      </c>
      <c r="L28" s="6">
        <v>0.2262472650072572</v>
      </c>
      <c r="M28" s="6">
        <v>0.22830791426215993</v>
      </c>
      <c r="N28" s="6">
        <v>0.22949053671414277</v>
      </c>
      <c r="O28" s="6">
        <v>0.23139347827004844</v>
      </c>
      <c r="P28" s="6">
        <v>0.23349643997773153</v>
      </c>
      <c r="Q28" s="6">
        <v>0.23392945254611872</v>
      </c>
      <c r="R28" s="6">
        <v>0.23296869568773387</v>
      </c>
      <c r="S28" s="6">
        <v>0.23389960920890113</v>
      </c>
      <c r="T28" s="6">
        <v>0.23671591028151873</v>
      </c>
      <c r="U28" s="6">
        <v>0.24068533261961164</v>
      </c>
      <c r="V28" s="6">
        <v>0.24495676089708737</v>
      </c>
      <c r="W28" s="6">
        <v>0.25317806659709707</v>
      </c>
      <c r="X28" s="6">
        <v>0.26062248093198614</v>
      </c>
      <c r="Y28" s="6">
        <v>0.2680713523643049</v>
      </c>
      <c r="Z28" s="6">
        <v>0.27398480194271502</v>
      </c>
      <c r="AA28" s="6">
        <v>0.27876432509628102</v>
      </c>
      <c r="AB28" s="6">
        <v>0.28431105684354607</v>
      </c>
      <c r="AC28" s="6">
        <v>0.29034561720129631</v>
      </c>
      <c r="AD28" s="6">
        <v>0.29661417200904333</v>
      </c>
      <c r="AE28" s="6">
        <v>0.30269838266919424</v>
      </c>
      <c r="AF28" s="6">
        <v>0.30948951215942444</v>
      </c>
      <c r="AG28" s="6">
        <v>0.3157656152158797</v>
      </c>
      <c r="AH28" s="6">
        <v>0.3223449825702463</v>
      </c>
      <c r="AI28" s="6">
        <v>0.32937341015660915</v>
      </c>
      <c r="AJ28" s="6">
        <v>0.33692292963140258</v>
      </c>
      <c r="AK28" s="6">
        <v>0.34515586510207757</v>
      </c>
      <c r="AL28" s="6">
        <v>0.35306122448979593</v>
      </c>
      <c r="AM28" s="6">
        <v>0.36077149922435375</v>
      </c>
      <c r="AN28" s="6">
        <v>0.36841923196666809</v>
      </c>
      <c r="AO28" s="6">
        <v>0.37623739511969823</v>
      </c>
      <c r="AP28" s="6">
        <v>0.38388669428654015</v>
      </c>
      <c r="AQ28" s="6">
        <v>0.39071909999652776</v>
      </c>
      <c r="AR28" s="6">
        <v>0.39680811637172242</v>
      </c>
      <c r="AS28" s="6">
        <v>0.40181118441115277</v>
      </c>
      <c r="AT28" s="6">
        <v>0.40709088452704922</v>
      </c>
      <c r="AU28" s="6">
        <v>0.41176720213570361</v>
      </c>
      <c r="AV28" s="6">
        <v>0.41797698168260661</v>
      </c>
      <c r="AW28" s="6">
        <v>0.4229248401942744</v>
      </c>
      <c r="AX28" s="6">
        <v>0.42650995982172091</v>
      </c>
      <c r="AY28" s="6">
        <v>0.42892007087046924</v>
      </c>
      <c r="AZ28" s="6">
        <v>0.43065030430316875</v>
      </c>
      <c r="BA28" s="6">
        <v>0.43242427253479682</v>
      </c>
      <c r="BB28" s="6">
        <v>0.43293407246089882</v>
      </c>
      <c r="BC28" s="6">
        <v>0.43287294179200109</v>
      </c>
      <c r="BD28" s="6">
        <v>0.43307131206959043</v>
      </c>
      <c r="BE28" s="6">
        <v>0.4337691057889036</v>
      </c>
      <c r="BF28" s="6">
        <v>0.4337052058406079</v>
      </c>
      <c r="BG28" s="6">
        <v>0.43355284746875095</v>
      </c>
      <c r="BH28" s="6">
        <v>0.43329211551386737</v>
      </c>
      <c r="BI28" s="6">
        <v>0.43293372874712499</v>
      </c>
      <c r="BJ28" s="6">
        <v>0.43301285593251554</v>
      </c>
      <c r="BK28" s="6">
        <v>0.43378594718444319</v>
      </c>
      <c r="BL28" s="6">
        <v>0.43428713628562121</v>
      </c>
      <c r="BM28" s="6">
        <v>0.43570174574149301</v>
      </c>
      <c r="BN28" s="6">
        <v>0.43776952214452214</v>
      </c>
      <c r="BO28" s="6">
        <v>0.43963004688011048</v>
      </c>
      <c r="BP28" s="6">
        <v>0.44227838732149077</v>
      </c>
      <c r="BQ28" s="6">
        <v>0.44454262650698401</v>
      </c>
      <c r="BR28" s="6">
        <v>0.44574601041734396</v>
      </c>
      <c r="BS28" s="6">
        <v>0.446475327472385</v>
      </c>
      <c r="BT28" s="6">
        <v>0.44719067232111115</v>
      </c>
      <c r="BU28" s="6">
        <v>0.44887709078924271</v>
      </c>
      <c r="BV28" s="6">
        <v>0.45021705343265983</v>
      </c>
      <c r="BW28" s="6">
        <v>0.45090909090909093</v>
      </c>
      <c r="BX28" s="6">
        <v>0.45232336362958309</v>
      </c>
      <c r="BY28" s="6">
        <v>0.45379812068556369</v>
      </c>
      <c r="BZ28" s="6">
        <v>0.45597292054597044</v>
      </c>
      <c r="CA28" s="6">
        <v>0.45688820337287961</v>
      </c>
      <c r="CB28" s="6">
        <v>0.45828872312417729</v>
      </c>
      <c r="CC28" s="6">
        <v>0.45991426821800369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5.1421347644603461</v>
      </c>
      <c r="C29" s="7">
        <v>5.0585351117720876</v>
      </c>
      <c r="D29" s="7">
        <v>4.9814634367422785</v>
      </c>
      <c r="E29" s="7">
        <v>4.9001282958768355</v>
      </c>
      <c r="F29" s="7">
        <v>4.8009123773454982</v>
      </c>
      <c r="G29" s="7">
        <v>4.6915060581329646</v>
      </c>
      <c r="H29" s="7">
        <v>4.6023874739381059</v>
      </c>
      <c r="I29" s="7">
        <v>4.5366005087020085</v>
      </c>
      <c r="J29" s="7">
        <v>4.4947768842636391</v>
      </c>
      <c r="K29" s="7">
        <v>4.4566491943311979</v>
      </c>
      <c r="L29" s="7">
        <v>4.419942932649036</v>
      </c>
      <c r="M29" s="7">
        <v>4.3800496501918307</v>
      </c>
      <c r="N29" s="7">
        <v>4.3574781527728819</v>
      </c>
      <c r="O29" s="7">
        <v>4.3216429757495032</v>
      </c>
      <c r="P29" s="7">
        <v>4.2827205421006402</v>
      </c>
      <c r="Q29" s="7">
        <v>4.2747930588297853</v>
      </c>
      <c r="R29" s="7">
        <v>4.2924221945268481</v>
      </c>
      <c r="S29" s="7">
        <v>4.2753384812493511</v>
      </c>
      <c r="T29" s="7">
        <v>4.2244731197439656</v>
      </c>
      <c r="U29" s="7">
        <v>4.1548024099185072</v>
      </c>
      <c r="V29" s="7">
        <v>4.082353131784453</v>
      </c>
      <c r="W29" s="7">
        <v>3.9497892271662765</v>
      </c>
      <c r="X29" s="7">
        <v>3.8369675418022244</v>
      </c>
      <c r="Y29" s="7">
        <v>3.7303501145509017</v>
      </c>
      <c r="Z29" s="7">
        <v>3.6498374833545726</v>
      </c>
      <c r="AA29" s="7">
        <v>3.587259595196103</v>
      </c>
      <c r="AB29" s="7">
        <v>3.5172743934130262</v>
      </c>
      <c r="AC29" s="7">
        <v>3.4441711558769668</v>
      </c>
      <c r="AD29" s="7">
        <v>3.3713830773045852</v>
      </c>
      <c r="AE29" s="7">
        <v>3.3036185762936698</v>
      </c>
      <c r="AF29" s="7">
        <v>3.2311272618662419</v>
      </c>
      <c r="AG29" s="7">
        <v>3.1669059321621491</v>
      </c>
      <c r="AH29" s="7">
        <v>3.1022663732080185</v>
      </c>
      <c r="AI29" s="7">
        <v>3.0360677855705598</v>
      </c>
      <c r="AJ29" s="7">
        <v>2.9680378272087657</v>
      </c>
      <c r="AK29" s="7">
        <v>2.8972418003218823</v>
      </c>
      <c r="AL29" s="7">
        <v>2.8323699421965318</v>
      </c>
      <c r="AM29" s="7">
        <v>2.7718375818210848</v>
      </c>
      <c r="AN29" s="7">
        <v>2.7142991278220592</v>
      </c>
      <c r="AO29" s="7">
        <v>2.6578963520674348</v>
      </c>
      <c r="AP29" s="7">
        <v>2.6049352970113144</v>
      </c>
      <c r="AQ29" s="7">
        <v>2.5593834547860261</v>
      </c>
      <c r="AR29" s="7">
        <v>2.5201097425719454</v>
      </c>
      <c r="AS29" s="7">
        <v>2.4887311224685855</v>
      </c>
      <c r="AT29" s="7">
        <v>2.4564539222286488</v>
      </c>
      <c r="AU29" s="7">
        <v>2.4285567058603084</v>
      </c>
      <c r="AV29" s="7">
        <v>2.3924762458793873</v>
      </c>
      <c r="AW29" s="7">
        <v>2.3644863222993497</v>
      </c>
      <c r="AX29" s="7">
        <v>2.3446111326872532</v>
      </c>
      <c r="AY29" s="7">
        <v>2.331436712603717</v>
      </c>
      <c r="AZ29" s="7">
        <v>2.3220696467824182</v>
      </c>
      <c r="BA29" s="7">
        <v>2.3125436371510131</v>
      </c>
      <c r="BB29" s="7">
        <v>2.3098205098891049</v>
      </c>
      <c r="BC29" s="7">
        <v>2.3101467046201005</v>
      </c>
      <c r="BD29" s="7">
        <v>2.3090885314502421</v>
      </c>
      <c r="BE29" s="7">
        <v>2.3053739573759691</v>
      </c>
      <c r="BF29" s="7">
        <v>2.3057136196043553</v>
      </c>
      <c r="BG29" s="7">
        <v>2.3065238893906161</v>
      </c>
      <c r="BH29" s="7">
        <v>2.3079118317535952</v>
      </c>
      <c r="BI29" s="7">
        <v>2.3098223436966179</v>
      </c>
      <c r="BJ29" s="7">
        <v>2.3094002552105488</v>
      </c>
      <c r="BK29" s="7">
        <v>2.3052844530595316</v>
      </c>
      <c r="BL29" s="7">
        <v>2.3026240393690172</v>
      </c>
      <c r="BM29" s="7">
        <v>2.2951480221823846</v>
      </c>
      <c r="BN29" s="7">
        <v>2.2843070369569198</v>
      </c>
      <c r="BO29" s="7">
        <v>2.2746397956568822</v>
      </c>
      <c r="BP29" s="7">
        <v>2.2610193684935891</v>
      </c>
      <c r="BQ29" s="7">
        <v>2.2495030630865487</v>
      </c>
      <c r="BR29" s="7">
        <v>2.2434300624782217</v>
      </c>
      <c r="BS29" s="7">
        <v>2.2397654214428031</v>
      </c>
      <c r="BT29" s="7">
        <v>2.2361825992692816</v>
      </c>
      <c r="BU29" s="7">
        <v>2.2277813248204308</v>
      </c>
      <c r="BV29" s="7">
        <v>2.2211508701759399</v>
      </c>
      <c r="BW29" s="7">
        <v>2.217741935483871</v>
      </c>
      <c r="BX29" s="7">
        <v>2.2108077548232079</v>
      </c>
      <c r="BY29" s="7">
        <v>2.2036230526677283</v>
      </c>
      <c r="BZ29" s="7">
        <v>2.1931126936280019</v>
      </c>
      <c r="CA29" s="7">
        <v>2.1887192372613553</v>
      </c>
      <c r="CB29" s="7">
        <v>2.1820305618321778</v>
      </c>
      <c r="CC29" s="7">
        <v>2.1743182786536002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3130-695E-4558-8541-77313AE8F23F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9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1.7268750586624599</v>
      </c>
      <c r="C5" s="6">
        <v>1.6649097971591988</v>
      </c>
      <c r="D5" s="6">
        <v>1.6013174213930692</v>
      </c>
      <c r="E5" s="6">
        <v>1.5452026318258625</v>
      </c>
      <c r="F5" s="6">
        <v>1.5691358397294386</v>
      </c>
      <c r="G5" s="6">
        <v>1.6195144193836408</v>
      </c>
      <c r="H5" s="6">
        <v>1.622425376937088</v>
      </c>
      <c r="I5" s="6">
        <v>1.6198632843570475</v>
      </c>
      <c r="J5" s="6">
        <v>1.6608066093556264</v>
      </c>
      <c r="K5" s="6">
        <v>1.7301690788755884</v>
      </c>
      <c r="L5" s="6">
        <v>1.7499064276377894</v>
      </c>
      <c r="M5" s="6">
        <v>1.6969767709165988</v>
      </c>
      <c r="N5" s="6">
        <v>1.6866993956255316</v>
      </c>
      <c r="O5" s="6">
        <v>1.7230442711199916</v>
      </c>
      <c r="P5" s="6">
        <v>1.762684900328598</v>
      </c>
      <c r="Q5" s="6">
        <v>1.7932634857183192</v>
      </c>
      <c r="R5" s="6">
        <v>1.829745418935258</v>
      </c>
      <c r="S5" s="6">
        <v>1.8772697848195761</v>
      </c>
      <c r="T5" s="6">
        <v>1.8519869662457193</v>
      </c>
      <c r="U5" s="6">
        <v>1.8481402903596422</v>
      </c>
      <c r="V5" s="6">
        <v>1.8326425766980923</v>
      </c>
      <c r="W5" s="6">
        <v>1.7976149191965469</v>
      </c>
      <c r="X5" s="6">
        <v>1.7821670972666355</v>
      </c>
      <c r="Y5" s="6">
        <v>1.759196473227342</v>
      </c>
      <c r="Z5" s="6">
        <v>1.7106870710688813</v>
      </c>
      <c r="AA5" s="6">
        <v>1.663079546205015</v>
      </c>
      <c r="AB5" s="6">
        <v>1.656029787468527</v>
      </c>
      <c r="AC5" s="6">
        <v>1.649720370531345</v>
      </c>
      <c r="AD5" s="6">
        <v>1.6587393004447903</v>
      </c>
      <c r="AE5" s="6">
        <v>1.6694639984415034</v>
      </c>
      <c r="AF5" s="6">
        <v>1.6812454429731194</v>
      </c>
      <c r="AG5" s="6">
        <v>1.6964179650842157</v>
      </c>
      <c r="AH5" s="6">
        <v>1.712069861630733</v>
      </c>
      <c r="AI5" s="6">
        <v>1.7306061844721858</v>
      </c>
      <c r="AJ5" s="6">
        <v>1.7504913529661215</v>
      </c>
      <c r="AK5" s="6">
        <v>1.7725482395459216</v>
      </c>
      <c r="AL5" s="6">
        <v>1.7946102534598334</v>
      </c>
      <c r="AM5" s="6">
        <v>1.817742589551824</v>
      </c>
      <c r="AN5" s="6">
        <v>1.842659722202072</v>
      </c>
      <c r="AO5" s="6">
        <v>1.8684096297484085</v>
      </c>
      <c r="AP5" s="6">
        <v>1.868261657338381</v>
      </c>
      <c r="AQ5" s="6">
        <v>1.8668174450200574</v>
      </c>
      <c r="AR5" s="6">
        <v>1.8663771245130913</v>
      </c>
      <c r="AS5" s="6">
        <v>1.8664208453247739</v>
      </c>
      <c r="AT5" s="6">
        <v>1.8649364361350227</v>
      </c>
      <c r="AU5" s="6">
        <v>1.8629675146872224</v>
      </c>
      <c r="AV5" s="6">
        <v>1.8625612500135591</v>
      </c>
      <c r="AW5" s="6">
        <v>1.861318858018608</v>
      </c>
      <c r="AX5" s="6">
        <v>1.8594581729106572</v>
      </c>
      <c r="AY5" s="6">
        <v>1.859394722063741</v>
      </c>
      <c r="AZ5" s="6">
        <v>1.8585886914844867</v>
      </c>
      <c r="BA5" s="6">
        <v>1.8585977468179715</v>
      </c>
      <c r="BB5" s="6">
        <v>1.8591068056321054</v>
      </c>
      <c r="BC5" s="6">
        <v>1.8608460678084686</v>
      </c>
      <c r="BD5" s="6">
        <v>1.8624612193806327</v>
      </c>
      <c r="BE5" s="6">
        <v>1.8641652041296368</v>
      </c>
      <c r="BF5" s="6">
        <v>1.8666102315953923</v>
      </c>
      <c r="BG5" s="6">
        <v>1.8693257774072598</v>
      </c>
      <c r="BH5" s="6">
        <v>1.8709025142627569</v>
      </c>
      <c r="BI5" s="6">
        <v>1.8725012809621937</v>
      </c>
      <c r="BJ5" s="6">
        <v>1.8739808949144956</v>
      </c>
      <c r="BK5" s="6">
        <v>1.8755375119440687</v>
      </c>
      <c r="BL5" s="6">
        <v>1.8765132538396521</v>
      </c>
      <c r="BM5" s="6">
        <v>1.8773092862295571</v>
      </c>
      <c r="BN5" s="6">
        <v>1.8774747735399311</v>
      </c>
      <c r="BO5" s="6">
        <v>1.8773782447610627</v>
      </c>
      <c r="BP5" s="6">
        <v>1.8768680079048414</v>
      </c>
      <c r="BQ5" s="6">
        <v>1.8758153381173464</v>
      </c>
      <c r="BR5" s="6">
        <v>1.8748150271932376</v>
      </c>
      <c r="BS5" s="6">
        <v>1.8734319984283505</v>
      </c>
      <c r="BT5" s="6">
        <v>1.872224996590641</v>
      </c>
      <c r="BU5" s="6">
        <v>1.8710970602679347</v>
      </c>
      <c r="BV5" s="6">
        <v>1.8696461285101615</v>
      </c>
      <c r="BW5" s="6">
        <v>1.8680587219678151</v>
      </c>
      <c r="BX5" s="6">
        <v>1.8674977234032886</v>
      </c>
      <c r="BY5" s="6">
        <v>1.866728301374412</v>
      </c>
      <c r="BZ5" s="6">
        <v>1.8661549910705586</v>
      </c>
      <c r="CA5" s="6">
        <v>1.8657254704008144</v>
      </c>
      <c r="CB5" s="6">
        <v>1.8655810563245392</v>
      </c>
      <c r="CC5" s="6">
        <v>1.8658616028890935</v>
      </c>
    </row>
    <row r="6" spans="1:82" x14ac:dyDescent="0.25">
      <c r="A6" s="2" t="str">
        <f>"Levensverwachting bij de geboorte - Mannen"</f>
        <v>Levensverwachting bij de geboorte - Mannen</v>
      </c>
      <c r="B6" s="6">
        <v>70.654918097617227</v>
      </c>
      <c r="C6" s="6">
        <v>70.706282855867741</v>
      </c>
      <c r="D6" s="6">
        <v>70.60642063977086</v>
      </c>
      <c r="E6" s="6">
        <v>70.952474703241478</v>
      </c>
      <c r="F6" s="6">
        <v>71.339070886325587</v>
      </c>
      <c r="G6" s="6">
        <v>71.257466671565311</v>
      </c>
      <c r="H6" s="6">
        <v>71.652328197882554</v>
      </c>
      <c r="I6" s="6">
        <v>71.991830001904049</v>
      </c>
      <c r="J6" s="6">
        <v>71.882699286439944</v>
      </c>
      <c r="K6" s="6">
        <v>71.860347499130199</v>
      </c>
      <c r="L6" s="6">
        <v>72.12110189035424</v>
      </c>
      <c r="M6" s="6">
        <v>72.285290595563694</v>
      </c>
      <c r="N6" s="6">
        <v>72.527335034305551</v>
      </c>
      <c r="O6" s="6">
        <v>72.892967215616451</v>
      </c>
      <c r="P6" s="6">
        <v>73.193652888642461</v>
      </c>
      <c r="Q6" s="6">
        <v>73.56077832431744</v>
      </c>
      <c r="R6" s="6">
        <v>73.762543624577177</v>
      </c>
      <c r="S6" s="6">
        <v>73.641271570459509</v>
      </c>
      <c r="T6" s="6">
        <v>74.387477341705349</v>
      </c>
      <c r="U6" s="6">
        <v>74.308881357722868</v>
      </c>
      <c r="V6" s="6">
        <v>74.590264112866876</v>
      </c>
      <c r="W6" s="6">
        <v>74.583546090598105</v>
      </c>
      <c r="X6" s="6">
        <v>74.948627145764888</v>
      </c>
      <c r="Y6" s="6">
        <v>75.71117399873178</v>
      </c>
      <c r="Z6" s="6">
        <v>75.694611056265103</v>
      </c>
      <c r="AA6" s="6">
        <v>75.552138968465329</v>
      </c>
      <c r="AB6" s="6">
        <v>76.356450966928946</v>
      </c>
      <c r="AC6" s="6">
        <v>76.6110563921264</v>
      </c>
      <c r="AD6" s="6">
        <v>76.796377046724118</v>
      </c>
      <c r="AE6" s="6">
        <v>77.014623829121277</v>
      </c>
      <c r="AF6" s="6">
        <v>77.17887155773272</v>
      </c>
      <c r="AG6" s="6">
        <v>77.407575578519683</v>
      </c>
      <c r="AH6" s="6">
        <v>77.618352788103209</v>
      </c>
      <c r="AI6" s="6">
        <v>77.82819990034838</v>
      </c>
      <c r="AJ6" s="6">
        <v>78.021814572357343</v>
      </c>
      <c r="AK6" s="6">
        <v>78.25373308074208</v>
      </c>
      <c r="AL6" s="6">
        <v>78.455498673059665</v>
      </c>
      <c r="AM6" s="6">
        <v>78.652737276081922</v>
      </c>
      <c r="AN6" s="6">
        <v>78.843307575614759</v>
      </c>
      <c r="AO6" s="6">
        <v>79.054308627118886</v>
      </c>
      <c r="AP6" s="6">
        <v>79.257229120512733</v>
      </c>
      <c r="AQ6" s="6">
        <v>79.479548462000466</v>
      </c>
      <c r="AR6" s="6">
        <v>79.656613023834822</v>
      </c>
      <c r="AS6" s="6">
        <v>79.823735000988606</v>
      </c>
      <c r="AT6" s="6">
        <v>80.035689499717265</v>
      </c>
      <c r="AU6" s="6">
        <v>80.226507030727888</v>
      </c>
      <c r="AV6" s="6">
        <v>80.431848485324295</v>
      </c>
      <c r="AW6" s="6">
        <v>80.582555312665946</v>
      </c>
      <c r="AX6" s="6">
        <v>80.761488003969376</v>
      </c>
      <c r="AY6" s="6">
        <v>80.952811336704059</v>
      </c>
      <c r="AZ6" s="6">
        <v>81.124529837400758</v>
      </c>
      <c r="BA6" s="6">
        <v>81.299376874187374</v>
      </c>
      <c r="BB6" s="6">
        <v>81.4717998913694</v>
      </c>
      <c r="BC6" s="6">
        <v>81.636358772393962</v>
      </c>
      <c r="BD6" s="6">
        <v>81.814785618468377</v>
      </c>
      <c r="BE6" s="6">
        <v>81.965340524161491</v>
      </c>
      <c r="BF6" s="6">
        <v>82.148802491993621</v>
      </c>
      <c r="BG6" s="6">
        <v>82.30315397386201</v>
      </c>
      <c r="BH6" s="6">
        <v>82.496484358476238</v>
      </c>
      <c r="BI6" s="6">
        <v>82.674574845311142</v>
      </c>
      <c r="BJ6" s="6">
        <v>82.835658981054067</v>
      </c>
      <c r="BK6" s="6">
        <v>82.97267468683863</v>
      </c>
      <c r="BL6" s="6">
        <v>83.139922996039971</v>
      </c>
      <c r="BM6" s="6">
        <v>83.309728036156955</v>
      </c>
      <c r="BN6" s="6">
        <v>83.459868097155862</v>
      </c>
      <c r="BO6" s="6">
        <v>83.626268148013821</v>
      </c>
      <c r="BP6" s="6">
        <v>83.784257360830765</v>
      </c>
      <c r="BQ6" s="6">
        <v>83.960147741607599</v>
      </c>
      <c r="BR6" s="6">
        <v>84.102413505514178</v>
      </c>
      <c r="BS6" s="6">
        <v>84.242776519038173</v>
      </c>
      <c r="BT6" s="6">
        <v>84.395824094325647</v>
      </c>
      <c r="BU6" s="6">
        <v>84.552923248483296</v>
      </c>
      <c r="BV6" s="6">
        <v>84.68832498441337</v>
      </c>
      <c r="BW6" s="6">
        <v>84.837985779626891</v>
      </c>
      <c r="BX6" s="6">
        <v>84.994454636533831</v>
      </c>
      <c r="BY6" s="6">
        <v>85.113611612398728</v>
      </c>
      <c r="BZ6" s="6">
        <v>85.239727174663443</v>
      </c>
      <c r="CA6" s="6">
        <v>85.376733930009138</v>
      </c>
      <c r="CB6" s="6">
        <v>85.526650014455072</v>
      </c>
      <c r="CC6" s="6">
        <v>85.672418615340007</v>
      </c>
    </row>
    <row r="7" spans="1:82" x14ac:dyDescent="0.25">
      <c r="A7" s="2" t="str">
        <f>"Levensverwachting bij de geboorte - Vrouwen"</f>
        <v>Levensverwachting bij de geboorte - Vrouwen</v>
      </c>
      <c r="B7" s="6">
        <v>78.714970632398206</v>
      </c>
      <c r="C7" s="6">
        <v>78.878733059546462</v>
      </c>
      <c r="D7" s="6">
        <v>79.148639811351131</v>
      </c>
      <c r="E7" s="6">
        <v>79.026431975407661</v>
      </c>
      <c r="F7" s="6">
        <v>79.258163046082572</v>
      </c>
      <c r="G7" s="6">
        <v>79.469537635341283</v>
      </c>
      <c r="H7" s="6">
        <v>78.965365087258178</v>
      </c>
      <c r="I7" s="6">
        <v>79.247345317356348</v>
      </c>
      <c r="J7" s="6">
        <v>79.889425990014331</v>
      </c>
      <c r="K7" s="6">
        <v>79.647342322477925</v>
      </c>
      <c r="L7" s="6">
        <v>79.921755425322189</v>
      </c>
      <c r="M7" s="6">
        <v>79.868665697608066</v>
      </c>
      <c r="N7" s="6">
        <v>79.965369838769931</v>
      </c>
      <c r="O7" s="6">
        <v>80.508698263198212</v>
      </c>
      <c r="P7" s="6">
        <v>80.394665649192106</v>
      </c>
      <c r="Q7" s="6">
        <v>80.656543123988797</v>
      </c>
      <c r="R7" s="6">
        <v>80.450286905144111</v>
      </c>
      <c r="S7" s="6">
        <v>80.961229791798019</v>
      </c>
      <c r="T7" s="6">
        <v>80.666963379816039</v>
      </c>
      <c r="U7" s="6">
        <v>81.066926623611039</v>
      </c>
      <c r="V7" s="6">
        <v>81.256297494987862</v>
      </c>
      <c r="W7" s="6">
        <v>81.494888167508009</v>
      </c>
      <c r="X7" s="6">
        <v>81.223750767925068</v>
      </c>
      <c r="Y7" s="6">
        <v>81.631650046597898</v>
      </c>
      <c r="Z7" s="6">
        <v>81.226457926951639</v>
      </c>
      <c r="AA7" s="6">
        <v>81.790211539841749</v>
      </c>
      <c r="AB7" s="6">
        <v>82.185396372498914</v>
      </c>
      <c r="AC7" s="6">
        <v>82.431473691998775</v>
      </c>
      <c r="AD7" s="6">
        <v>82.537257211033548</v>
      </c>
      <c r="AE7" s="6">
        <v>82.659891858968948</v>
      </c>
      <c r="AF7" s="6">
        <v>82.795010590429271</v>
      </c>
      <c r="AG7" s="6">
        <v>82.881268550530336</v>
      </c>
      <c r="AH7" s="6">
        <v>82.972152917434229</v>
      </c>
      <c r="AI7" s="6">
        <v>83.103072758491322</v>
      </c>
      <c r="AJ7" s="6">
        <v>83.236002143927109</v>
      </c>
      <c r="AK7" s="6">
        <v>83.337261354914034</v>
      </c>
      <c r="AL7" s="6">
        <v>83.457379077338828</v>
      </c>
      <c r="AM7" s="6">
        <v>83.557233853587874</v>
      </c>
      <c r="AN7" s="6">
        <v>83.671068239439876</v>
      </c>
      <c r="AO7" s="6">
        <v>83.771231194992566</v>
      </c>
      <c r="AP7" s="6">
        <v>83.900618024371738</v>
      </c>
      <c r="AQ7" s="6">
        <v>83.983838554323754</v>
      </c>
      <c r="AR7" s="6">
        <v>84.107629804837188</v>
      </c>
      <c r="AS7" s="6">
        <v>84.194063912776585</v>
      </c>
      <c r="AT7" s="6">
        <v>84.310727578150818</v>
      </c>
      <c r="AU7" s="6">
        <v>84.399817325258411</v>
      </c>
      <c r="AV7" s="6">
        <v>84.495978042726946</v>
      </c>
      <c r="AW7" s="6">
        <v>84.623089839826605</v>
      </c>
      <c r="AX7" s="6">
        <v>84.720020874099546</v>
      </c>
      <c r="AY7" s="6">
        <v>84.842431462466052</v>
      </c>
      <c r="AZ7" s="6">
        <v>84.91250340948163</v>
      </c>
      <c r="BA7" s="6">
        <v>85.025908124508817</v>
      </c>
      <c r="BB7" s="6">
        <v>85.130022103729416</v>
      </c>
      <c r="BC7" s="6">
        <v>85.231904813323411</v>
      </c>
      <c r="BD7" s="6">
        <v>85.364483220267346</v>
      </c>
      <c r="BE7" s="6">
        <v>85.450938106663912</v>
      </c>
      <c r="BF7" s="6">
        <v>85.538546781678932</v>
      </c>
      <c r="BG7" s="6">
        <v>85.663690941003253</v>
      </c>
      <c r="BH7" s="6">
        <v>85.764493482691805</v>
      </c>
      <c r="BI7" s="6">
        <v>85.828575908677678</v>
      </c>
      <c r="BJ7" s="6">
        <v>85.956619630430339</v>
      </c>
      <c r="BK7" s="6">
        <v>86.053679399331102</v>
      </c>
      <c r="BL7" s="6">
        <v>86.144899264959818</v>
      </c>
      <c r="BM7" s="6">
        <v>86.243697112977088</v>
      </c>
      <c r="BN7" s="6">
        <v>86.324292620060476</v>
      </c>
      <c r="BO7" s="6">
        <v>86.449634479740354</v>
      </c>
      <c r="BP7" s="6">
        <v>86.515716855703758</v>
      </c>
      <c r="BQ7" s="6">
        <v>86.617629519790995</v>
      </c>
      <c r="BR7" s="6">
        <v>86.724610034019221</v>
      </c>
      <c r="BS7" s="6">
        <v>86.802758671427739</v>
      </c>
      <c r="BT7" s="6">
        <v>86.901855806720704</v>
      </c>
      <c r="BU7" s="6">
        <v>86.977305415119801</v>
      </c>
      <c r="BV7" s="6">
        <v>87.057552618665952</v>
      </c>
      <c r="BW7" s="6">
        <v>87.170001445224912</v>
      </c>
      <c r="BX7" s="6">
        <v>87.237838435465875</v>
      </c>
      <c r="BY7" s="6">
        <v>87.346909584128809</v>
      </c>
      <c r="BZ7" s="6">
        <v>87.408074069292468</v>
      </c>
      <c r="CA7" s="6">
        <v>87.526081432352385</v>
      </c>
      <c r="CB7" s="6">
        <v>87.593337774236304</v>
      </c>
      <c r="CC7" s="6">
        <v>87.653218765392992</v>
      </c>
    </row>
    <row r="8" spans="1:82" x14ac:dyDescent="0.25">
      <c r="A8" s="2" t="str">
        <f>"Levensverwachting op 65 jaar - Mannen"</f>
        <v>Levensverwachting op 65 jaar - Mannen</v>
      </c>
      <c r="B8" s="6">
        <v>13.248783128994006</v>
      </c>
      <c r="C8" s="6">
        <v>13.289202441121887</v>
      </c>
      <c r="D8" s="6">
        <v>13.050574270981855</v>
      </c>
      <c r="E8" s="6">
        <v>13.479215503758823</v>
      </c>
      <c r="F8" s="6">
        <v>13.338738673561551</v>
      </c>
      <c r="G8" s="6">
        <v>13.599284403003963</v>
      </c>
      <c r="H8" s="6">
        <v>13.800638485459913</v>
      </c>
      <c r="I8" s="6">
        <v>13.86191479561333</v>
      </c>
      <c r="J8" s="6">
        <v>13.795203328343476</v>
      </c>
      <c r="K8" s="6">
        <v>13.948007881179805</v>
      </c>
      <c r="L8" s="6">
        <v>14.355989307344686</v>
      </c>
      <c r="M8" s="6">
        <v>14.197730480663807</v>
      </c>
      <c r="N8" s="6">
        <v>14.311813341924633</v>
      </c>
      <c r="O8" s="6">
        <v>14.570858720885909</v>
      </c>
      <c r="P8" s="6">
        <v>14.809941548936166</v>
      </c>
      <c r="Q8" s="6">
        <v>15.188284444073275</v>
      </c>
      <c r="R8" s="6">
        <v>15.194278399045615</v>
      </c>
      <c r="S8" s="6">
        <v>15.280131853360587</v>
      </c>
      <c r="T8" s="6">
        <v>15.78521794577955</v>
      </c>
      <c r="U8" s="6">
        <v>15.666918063590387</v>
      </c>
      <c r="V8" s="6">
        <v>16.001753784703169</v>
      </c>
      <c r="W8" s="6">
        <v>15.733819769960775</v>
      </c>
      <c r="X8" s="6">
        <v>15.730428099174716</v>
      </c>
      <c r="Y8" s="6">
        <v>16.366357165552515</v>
      </c>
      <c r="Z8" s="6">
        <v>16.09162521547178</v>
      </c>
      <c r="AA8" s="6">
        <v>16.117615734307776</v>
      </c>
      <c r="AB8" s="6">
        <v>16.540476494507857</v>
      </c>
      <c r="AC8" s="6">
        <v>16.573895699140593</v>
      </c>
      <c r="AD8" s="6">
        <v>16.728932607888481</v>
      </c>
      <c r="AE8" s="6">
        <v>16.867426480063884</v>
      </c>
      <c r="AF8" s="6">
        <v>17.016109742745527</v>
      </c>
      <c r="AG8" s="6">
        <v>17.136806942922703</v>
      </c>
      <c r="AH8" s="6">
        <v>17.290695335837654</v>
      </c>
      <c r="AI8" s="6">
        <v>17.427907193544442</v>
      </c>
      <c r="AJ8" s="6">
        <v>17.565685071488758</v>
      </c>
      <c r="AK8" s="6">
        <v>17.70858245223593</v>
      </c>
      <c r="AL8" s="6">
        <v>17.851053083945644</v>
      </c>
      <c r="AM8" s="6">
        <v>17.984906652426815</v>
      </c>
      <c r="AN8" s="6">
        <v>18.118791756344578</v>
      </c>
      <c r="AO8" s="6">
        <v>18.253448171279587</v>
      </c>
      <c r="AP8" s="6">
        <v>18.388063642821592</v>
      </c>
      <c r="AQ8" s="6">
        <v>18.517132529458095</v>
      </c>
      <c r="AR8" s="6">
        <v>18.663409860833184</v>
      </c>
      <c r="AS8" s="6">
        <v>18.793580359226524</v>
      </c>
      <c r="AT8" s="6">
        <v>18.918229224188025</v>
      </c>
      <c r="AU8" s="6">
        <v>19.049183724012252</v>
      </c>
      <c r="AV8" s="6">
        <v>19.188207277980553</v>
      </c>
      <c r="AW8" s="6">
        <v>19.319554158930188</v>
      </c>
      <c r="AX8" s="6">
        <v>19.453333764416229</v>
      </c>
      <c r="AY8" s="6">
        <v>19.572289524018728</v>
      </c>
      <c r="AZ8" s="6">
        <v>19.706358320322721</v>
      </c>
      <c r="BA8" s="6">
        <v>19.833736114339743</v>
      </c>
      <c r="BB8" s="6">
        <v>19.955860366193008</v>
      </c>
      <c r="BC8" s="6">
        <v>20.077826237490939</v>
      </c>
      <c r="BD8" s="6">
        <v>20.201333314172544</v>
      </c>
      <c r="BE8" s="6">
        <v>20.332746276824608</v>
      </c>
      <c r="BF8" s="6">
        <v>20.460047110762105</v>
      </c>
      <c r="BG8" s="6">
        <v>20.583893694726228</v>
      </c>
      <c r="BH8" s="6">
        <v>20.714823027934841</v>
      </c>
      <c r="BI8" s="6">
        <v>20.816487289876946</v>
      </c>
      <c r="BJ8" s="6">
        <v>20.930604755879344</v>
      </c>
      <c r="BK8" s="6">
        <v>21.061978091091802</v>
      </c>
      <c r="BL8" s="6">
        <v>21.178518299722768</v>
      </c>
      <c r="BM8" s="6">
        <v>21.295961068510323</v>
      </c>
      <c r="BN8" s="6">
        <v>21.418449442983828</v>
      </c>
      <c r="BO8" s="6">
        <v>21.530683907852605</v>
      </c>
      <c r="BP8" s="6">
        <v>21.639141452834807</v>
      </c>
      <c r="BQ8" s="6">
        <v>21.745783493421101</v>
      </c>
      <c r="BR8" s="6">
        <v>21.865515273887425</v>
      </c>
      <c r="BS8" s="6">
        <v>21.980660108044688</v>
      </c>
      <c r="BT8" s="6">
        <v>22.092999358119613</v>
      </c>
      <c r="BU8" s="6">
        <v>22.20449964174361</v>
      </c>
      <c r="BV8" s="6">
        <v>22.311441962440213</v>
      </c>
      <c r="BW8" s="6">
        <v>22.427853508465219</v>
      </c>
      <c r="BX8" s="6">
        <v>22.525140800894476</v>
      </c>
      <c r="BY8" s="6">
        <v>22.637827502981409</v>
      </c>
      <c r="BZ8" s="6">
        <v>22.75009735006752</v>
      </c>
      <c r="CA8" s="6">
        <v>22.84579983203723</v>
      </c>
      <c r="CB8" s="6">
        <v>22.955742226530703</v>
      </c>
      <c r="CC8" s="6">
        <v>23.055386686067536</v>
      </c>
    </row>
    <row r="9" spans="1:82" x14ac:dyDescent="0.25">
      <c r="A9" s="2" t="str">
        <f>"Levensverwachting op 65 jaar - Vrouwen"</f>
        <v>Levensverwachting op 65 jaar - Vrouwen</v>
      </c>
      <c r="B9" s="6">
        <v>17.831270060136035</v>
      </c>
      <c r="C9" s="6">
        <v>17.947749624210346</v>
      </c>
      <c r="D9" s="6">
        <v>17.917413981459006</v>
      </c>
      <c r="E9" s="6">
        <v>18.267552918786606</v>
      </c>
      <c r="F9" s="6">
        <v>18.126871780029362</v>
      </c>
      <c r="G9" s="6">
        <v>18.282849933788356</v>
      </c>
      <c r="H9" s="6">
        <v>18.228233397592717</v>
      </c>
      <c r="I9" s="6">
        <v>18.220521415259071</v>
      </c>
      <c r="J9" s="6">
        <v>18.490067552251304</v>
      </c>
      <c r="K9" s="6">
        <v>18.457581789747124</v>
      </c>
      <c r="L9" s="6">
        <v>18.724411927955018</v>
      </c>
      <c r="M9" s="6">
        <v>18.638679162815038</v>
      </c>
      <c r="N9" s="6">
        <v>18.517583500305705</v>
      </c>
      <c r="O9" s="6">
        <v>19.126783323640481</v>
      </c>
      <c r="P9" s="6">
        <v>18.922510302038631</v>
      </c>
      <c r="Q9" s="6">
        <v>19.25925279532018</v>
      </c>
      <c r="R9" s="6">
        <v>19.252410376653486</v>
      </c>
      <c r="S9" s="6">
        <v>19.36997471972083</v>
      </c>
      <c r="T9" s="6">
        <v>19.333804530219396</v>
      </c>
      <c r="U9" s="6">
        <v>19.732715054560558</v>
      </c>
      <c r="V9" s="6">
        <v>19.756560529975161</v>
      </c>
      <c r="W9" s="6">
        <v>19.705120893278547</v>
      </c>
      <c r="X9" s="6">
        <v>19.784565306164964</v>
      </c>
      <c r="Y9" s="6">
        <v>19.935078356635657</v>
      </c>
      <c r="Z9" s="6">
        <v>19.7133555549118</v>
      </c>
      <c r="AA9" s="6">
        <v>20.05651915850332</v>
      </c>
      <c r="AB9" s="6">
        <v>20.176611167796437</v>
      </c>
      <c r="AC9" s="6">
        <v>20.200278880725847</v>
      </c>
      <c r="AD9" s="6">
        <v>20.301954438546872</v>
      </c>
      <c r="AE9" s="6">
        <v>20.38537350916063</v>
      </c>
      <c r="AF9" s="6">
        <v>20.466702738732764</v>
      </c>
      <c r="AG9" s="6">
        <v>20.581782129362395</v>
      </c>
      <c r="AH9" s="6">
        <v>20.676393267424487</v>
      </c>
      <c r="AI9" s="6">
        <v>20.762523874781593</v>
      </c>
      <c r="AJ9" s="6">
        <v>20.840128807790322</v>
      </c>
      <c r="AK9" s="6">
        <v>20.936297679733869</v>
      </c>
      <c r="AL9" s="6">
        <v>21.032156465923279</v>
      </c>
      <c r="AM9" s="6">
        <v>21.130904644559195</v>
      </c>
      <c r="AN9" s="6">
        <v>21.217899065935669</v>
      </c>
      <c r="AO9" s="6">
        <v>21.309284785600624</v>
      </c>
      <c r="AP9" s="6">
        <v>21.394816290112118</v>
      </c>
      <c r="AQ9" s="6">
        <v>21.487550062964871</v>
      </c>
      <c r="AR9" s="6">
        <v>21.570410347356699</v>
      </c>
      <c r="AS9" s="6">
        <v>21.668644651555965</v>
      </c>
      <c r="AT9" s="6">
        <v>21.757072687540543</v>
      </c>
      <c r="AU9" s="6">
        <v>21.847855397396174</v>
      </c>
      <c r="AV9" s="6">
        <v>21.948928605805634</v>
      </c>
      <c r="AW9" s="6">
        <v>22.019094434419358</v>
      </c>
      <c r="AX9" s="6">
        <v>22.117264815621354</v>
      </c>
      <c r="AY9" s="6">
        <v>22.195232302998875</v>
      </c>
      <c r="AZ9" s="6">
        <v>22.284000252601274</v>
      </c>
      <c r="BA9" s="6">
        <v>22.378892259228834</v>
      </c>
      <c r="BB9" s="6">
        <v>22.457424595155331</v>
      </c>
      <c r="BC9" s="6">
        <v>22.537832005719224</v>
      </c>
      <c r="BD9" s="6">
        <v>22.63181690469267</v>
      </c>
      <c r="BE9" s="6">
        <v>22.719784750926522</v>
      </c>
      <c r="BF9" s="6">
        <v>22.796725799808371</v>
      </c>
      <c r="BG9" s="6">
        <v>22.880223213090886</v>
      </c>
      <c r="BH9" s="6">
        <v>22.971491733889721</v>
      </c>
      <c r="BI9" s="6">
        <v>23.05423290183262</v>
      </c>
      <c r="BJ9" s="6">
        <v>23.136253722812143</v>
      </c>
      <c r="BK9" s="6">
        <v>23.225436929131249</v>
      </c>
      <c r="BL9" s="6">
        <v>23.302503959977855</v>
      </c>
      <c r="BM9" s="6">
        <v>23.393383757853243</v>
      </c>
      <c r="BN9" s="6">
        <v>23.483548634517831</v>
      </c>
      <c r="BO9" s="6">
        <v>23.551748852573439</v>
      </c>
      <c r="BP9" s="6">
        <v>23.632582885621815</v>
      </c>
      <c r="BQ9" s="6">
        <v>23.715978207487524</v>
      </c>
      <c r="BR9" s="6">
        <v>23.810917491658159</v>
      </c>
      <c r="BS9" s="6">
        <v>23.869248928833287</v>
      </c>
      <c r="BT9" s="6">
        <v>23.94374511592541</v>
      </c>
      <c r="BU9" s="6">
        <v>24.023540205509491</v>
      </c>
      <c r="BV9" s="6">
        <v>24.095090007607226</v>
      </c>
      <c r="BW9" s="6">
        <v>24.172192259222257</v>
      </c>
      <c r="BX9" s="6">
        <v>24.257040915483259</v>
      </c>
      <c r="BY9" s="6">
        <v>24.340051953336527</v>
      </c>
      <c r="BZ9" s="6">
        <v>24.414877050725693</v>
      </c>
      <c r="CA9" s="6">
        <v>24.491704859851012</v>
      </c>
      <c r="CB9" s="6">
        <v>24.570346556744454</v>
      </c>
      <c r="CC9" s="6">
        <v>24.646503424339514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22.292429487259593</v>
      </c>
      <c r="C11" s="6">
        <v>22.182081150078083</v>
      </c>
      <c r="D11" s="6">
        <v>22.101989682207641</v>
      </c>
      <c r="E11" s="6">
        <v>22.0330644415411</v>
      </c>
      <c r="F11" s="6">
        <v>21.961078740200318</v>
      </c>
      <c r="G11" s="6">
        <v>21.874185159730096</v>
      </c>
      <c r="H11" s="6">
        <v>21.855620015463114</v>
      </c>
      <c r="I11" s="6">
        <v>21.822552996103003</v>
      </c>
      <c r="J11" s="6">
        <v>21.77398633424631</v>
      </c>
      <c r="K11" s="6">
        <v>21.735457030153963</v>
      </c>
      <c r="L11" s="6">
        <v>21.753711255384534</v>
      </c>
      <c r="M11" s="6">
        <v>21.809199073878922</v>
      </c>
      <c r="N11" s="6">
        <v>21.795013833125537</v>
      </c>
      <c r="O11" s="6">
        <v>21.757091645885289</v>
      </c>
      <c r="P11" s="6">
        <v>21.673359118384482</v>
      </c>
      <c r="Q11" s="6">
        <v>21.639682531069802</v>
      </c>
      <c r="R11" s="6">
        <v>21.579510736428482</v>
      </c>
      <c r="S11" s="6">
        <v>21.452168568960627</v>
      </c>
      <c r="T11" s="6">
        <v>21.383954444679539</v>
      </c>
      <c r="U11" s="6">
        <v>21.256527315479282</v>
      </c>
      <c r="V11" s="6">
        <v>21.195884866133653</v>
      </c>
      <c r="W11" s="6">
        <v>21.186354855969938</v>
      </c>
      <c r="X11" s="6">
        <v>21.2109786567928</v>
      </c>
      <c r="Y11" s="6">
        <v>21.200983152182889</v>
      </c>
      <c r="Z11" s="6">
        <v>21.159687275341483</v>
      </c>
      <c r="AA11" s="6">
        <v>21.087875245763961</v>
      </c>
      <c r="AB11" s="6">
        <v>21.000595717107533</v>
      </c>
      <c r="AC11" s="6">
        <v>20.891517502767126</v>
      </c>
      <c r="AD11" s="6">
        <v>20.761830076641321</v>
      </c>
      <c r="AE11" s="6">
        <v>20.636193590688922</v>
      </c>
      <c r="AF11" s="6">
        <v>20.551255139443882</v>
      </c>
      <c r="AG11" s="6">
        <v>20.466961459966281</v>
      </c>
      <c r="AH11" s="6">
        <v>20.374736988155519</v>
      </c>
      <c r="AI11" s="6">
        <v>20.275999342893787</v>
      </c>
      <c r="AJ11" s="6">
        <v>20.160781493361807</v>
      </c>
      <c r="AK11" s="6">
        <v>20.044811083548737</v>
      </c>
      <c r="AL11" s="6">
        <v>19.945354590514889</v>
      </c>
      <c r="AM11" s="6">
        <v>19.855967002924118</v>
      </c>
      <c r="AN11" s="6">
        <v>19.780409142585103</v>
      </c>
      <c r="AO11" s="6">
        <v>19.733402898567622</v>
      </c>
      <c r="AP11" s="6">
        <v>19.716023986789377</v>
      </c>
      <c r="AQ11" s="6">
        <v>19.716801445379247</v>
      </c>
      <c r="AR11" s="6">
        <v>19.734061078773038</v>
      </c>
      <c r="AS11" s="6">
        <v>19.775792076560776</v>
      </c>
      <c r="AT11" s="6">
        <v>19.847847377173789</v>
      </c>
      <c r="AU11" s="6">
        <v>19.925975618885285</v>
      </c>
      <c r="AV11" s="6">
        <v>19.999755699213999</v>
      </c>
      <c r="AW11" s="6">
        <v>20.063630298639158</v>
      </c>
      <c r="AX11" s="6">
        <v>20.119520200102858</v>
      </c>
      <c r="AY11" s="6">
        <v>20.168573966960476</v>
      </c>
      <c r="AZ11" s="6">
        <v>20.207364201239869</v>
      </c>
      <c r="BA11" s="6">
        <v>20.236530223940782</v>
      </c>
      <c r="BB11" s="6">
        <v>20.255725955549913</v>
      </c>
      <c r="BC11" s="6">
        <v>20.261676304160591</v>
      </c>
      <c r="BD11" s="6">
        <v>20.255654233948466</v>
      </c>
      <c r="BE11" s="6">
        <v>20.236756348395055</v>
      </c>
      <c r="BF11" s="6">
        <v>20.20259611372056</v>
      </c>
      <c r="BG11" s="6">
        <v>20.156264209712624</v>
      </c>
      <c r="BH11" s="6">
        <v>20.09645617293944</v>
      </c>
      <c r="BI11" s="6">
        <v>20.038902912325099</v>
      </c>
      <c r="BJ11" s="6">
        <v>19.983532101763384</v>
      </c>
      <c r="BK11" s="6">
        <v>19.933476171272279</v>
      </c>
      <c r="BL11" s="6">
        <v>19.886904492090114</v>
      </c>
      <c r="BM11" s="6">
        <v>19.847455204032379</v>
      </c>
      <c r="BN11" s="6">
        <v>19.81288452018952</v>
      </c>
      <c r="BO11" s="6">
        <v>19.782807603853506</v>
      </c>
      <c r="BP11" s="6">
        <v>19.760397041809814</v>
      </c>
      <c r="BQ11" s="6">
        <v>19.747834272960937</v>
      </c>
      <c r="BR11" s="6">
        <v>19.741287252297056</v>
      </c>
      <c r="BS11" s="6">
        <v>19.742204210289316</v>
      </c>
      <c r="BT11" s="6">
        <v>19.749800073364991</v>
      </c>
      <c r="BU11" s="6">
        <v>19.763552398865837</v>
      </c>
      <c r="BV11" s="6">
        <v>19.779188455896215</v>
      </c>
      <c r="BW11" s="6">
        <v>19.797605932114415</v>
      </c>
      <c r="BX11" s="6">
        <v>19.816400647504338</v>
      </c>
      <c r="BY11" s="6">
        <v>19.83635000774699</v>
      </c>
      <c r="BZ11" s="6">
        <v>19.854058242900827</v>
      </c>
      <c r="CA11" s="6">
        <v>19.86709761367155</v>
      </c>
      <c r="CB11" s="6">
        <v>19.876113412640571</v>
      </c>
      <c r="CC11" s="6">
        <v>19.879387280727006</v>
      </c>
    </row>
    <row r="12" spans="1:82" x14ac:dyDescent="0.25">
      <c r="A12" s="2" t="str">
        <f>"18-66%"</f>
        <v>18-66%</v>
      </c>
      <c r="B12" s="6">
        <v>64.19393034328489</v>
      </c>
      <c r="C12" s="6">
        <v>64.033954359704865</v>
      </c>
      <c r="D12" s="6">
        <v>63.859342703435793</v>
      </c>
      <c r="E12" s="6">
        <v>63.717484080616238</v>
      </c>
      <c r="F12" s="6">
        <v>63.561701753935992</v>
      </c>
      <c r="G12" s="6">
        <v>63.443239637566826</v>
      </c>
      <c r="H12" s="6">
        <v>63.304698808032413</v>
      </c>
      <c r="I12" s="6">
        <v>63.130085135209931</v>
      </c>
      <c r="J12" s="6">
        <v>62.995938073783201</v>
      </c>
      <c r="K12" s="6">
        <v>62.894314585682942</v>
      </c>
      <c r="L12" s="6">
        <v>62.877601043269259</v>
      </c>
      <c r="M12" s="6">
        <v>62.814021710451343</v>
      </c>
      <c r="N12" s="6">
        <v>62.87697802772243</v>
      </c>
      <c r="O12" s="6">
        <v>62.997740024937656</v>
      </c>
      <c r="P12" s="6">
        <v>63.121494237235432</v>
      </c>
      <c r="Q12" s="6">
        <v>63.206826868742148</v>
      </c>
      <c r="R12" s="6">
        <v>63.306545035540964</v>
      </c>
      <c r="S12" s="6">
        <v>63.537489894984759</v>
      </c>
      <c r="T12" s="6">
        <v>63.820532398676519</v>
      </c>
      <c r="U12" s="6">
        <v>64.11694200995511</v>
      </c>
      <c r="V12" s="6">
        <v>64.259491499175581</v>
      </c>
      <c r="W12" s="6">
        <v>64.240369529533041</v>
      </c>
      <c r="X12" s="6">
        <v>64.231764953791497</v>
      </c>
      <c r="Y12" s="6">
        <v>63.930566753901154</v>
      </c>
      <c r="Z12" s="6">
        <v>63.635274382937936</v>
      </c>
      <c r="AA12" s="6">
        <v>63.410878453315497</v>
      </c>
      <c r="AB12" s="6">
        <v>63.214020702289254</v>
      </c>
      <c r="AC12" s="6">
        <v>63.068919125402026</v>
      </c>
      <c r="AD12" s="6">
        <v>62.971921494167269</v>
      </c>
      <c r="AE12" s="6">
        <v>62.863584013330396</v>
      </c>
      <c r="AF12" s="6">
        <v>62.690434502979009</v>
      </c>
      <c r="AG12" s="6">
        <v>62.486468100210004</v>
      </c>
      <c r="AH12" s="6">
        <v>62.292939289744396</v>
      </c>
      <c r="AI12" s="6">
        <v>62.091601490128298</v>
      </c>
      <c r="AJ12" s="6">
        <v>61.9060225405888</v>
      </c>
      <c r="AK12" s="6">
        <v>61.684614836844055</v>
      </c>
      <c r="AL12" s="6">
        <v>61.432697684679269</v>
      </c>
      <c r="AM12" s="6">
        <v>61.203050093312726</v>
      </c>
      <c r="AN12" s="6">
        <v>60.96869986937287</v>
      </c>
      <c r="AO12" s="6">
        <v>60.736716234325051</v>
      </c>
      <c r="AP12" s="6">
        <v>60.448483447093892</v>
      </c>
      <c r="AQ12" s="6">
        <v>60.139095984936709</v>
      </c>
      <c r="AR12" s="6">
        <v>59.85508327245055</v>
      </c>
      <c r="AS12" s="6">
        <v>59.58252582929039</v>
      </c>
      <c r="AT12" s="6">
        <v>59.312334761732366</v>
      </c>
      <c r="AU12" s="6">
        <v>59.048552047403248</v>
      </c>
      <c r="AV12" s="6">
        <v>58.769428199639727</v>
      </c>
      <c r="AW12" s="6">
        <v>58.498841455103701</v>
      </c>
      <c r="AX12" s="6">
        <v>58.230032333344319</v>
      </c>
      <c r="AY12" s="6">
        <v>57.980903629712401</v>
      </c>
      <c r="AZ12" s="6">
        <v>57.786624351718949</v>
      </c>
      <c r="BA12" s="6">
        <v>57.654081505937157</v>
      </c>
      <c r="BB12" s="6">
        <v>57.57113817515225</v>
      </c>
      <c r="BC12" s="6">
        <v>57.525544642481862</v>
      </c>
      <c r="BD12" s="6">
        <v>57.492376073827515</v>
      </c>
      <c r="BE12" s="6">
        <v>57.48423082641353</v>
      </c>
      <c r="BF12" s="6">
        <v>57.488513416003087</v>
      </c>
      <c r="BG12" s="6">
        <v>57.482550472899241</v>
      </c>
      <c r="BH12" s="6">
        <v>57.500773978419495</v>
      </c>
      <c r="BI12" s="6">
        <v>57.53174433647542</v>
      </c>
      <c r="BJ12" s="6">
        <v>57.591970587567801</v>
      </c>
      <c r="BK12" s="6">
        <v>57.624477026740649</v>
      </c>
      <c r="BL12" s="6">
        <v>57.646624699696289</v>
      </c>
      <c r="BM12" s="6">
        <v>57.626673611887647</v>
      </c>
      <c r="BN12" s="6">
        <v>57.603634820734037</v>
      </c>
      <c r="BO12" s="6">
        <v>57.551887009082655</v>
      </c>
      <c r="BP12" s="6">
        <v>57.470121982639654</v>
      </c>
      <c r="BQ12" s="6">
        <v>57.379690645681059</v>
      </c>
      <c r="BR12" s="6">
        <v>57.266540062156423</v>
      </c>
      <c r="BS12" s="6">
        <v>57.177333108184172</v>
      </c>
      <c r="BT12" s="6">
        <v>57.133972630078802</v>
      </c>
      <c r="BU12" s="6">
        <v>57.112798630021622</v>
      </c>
      <c r="BV12" s="6">
        <v>57.080316834847636</v>
      </c>
      <c r="BW12" s="6">
        <v>57.022617796063265</v>
      </c>
      <c r="BX12" s="6">
        <v>56.963187868519718</v>
      </c>
      <c r="BY12" s="6">
        <v>56.89691753430661</v>
      </c>
      <c r="BZ12" s="6">
        <v>56.821463515257605</v>
      </c>
      <c r="CA12" s="6">
        <v>56.722390572976281</v>
      </c>
      <c r="CB12" s="6">
        <v>56.625591139524559</v>
      </c>
      <c r="CC12" s="6">
        <v>56.559721261702819</v>
      </c>
    </row>
    <row r="13" spans="1:82" x14ac:dyDescent="0.25">
      <c r="A13" s="2" t="str">
        <f>"67+%"</f>
        <v>67+%</v>
      </c>
      <c r="B13" s="6">
        <v>13.513640169455519</v>
      </c>
      <c r="C13" s="6">
        <v>13.783964490217043</v>
      </c>
      <c r="D13" s="6">
        <v>14.038667614356568</v>
      </c>
      <c r="E13" s="6">
        <v>14.249451477842658</v>
      </c>
      <c r="F13" s="6">
        <v>14.477219505863681</v>
      </c>
      <c r="G13" s="6">
        <v>14.682575202703072</v>
      </c>
      <c r="H13" s="6">
        <v>14.839681176504479</v>
      </c>
      <c r="I13" s="6">
        <v>15.047361868687064</v>
      </c>
      <c r="J13" s="6">
        <v>15.23007559197049</v>
      </c>
      <c r="K13" s="6">
        <v>15.370228384163093</v>
      </c>
      <c r="L13" s="6">
        <v>15.3686877013462</v>
      </c>
      <c r="M13" s="6">
        <v>15.376779215669744</v>
      </c>
      <c r="N13" s="6">
        <v>15.328008139152036</v>
      </c>
      <c r="O13" s="6">
        <v>15.245168329177059</v>
      </c>
      <c r="P13" s="6">
        <v>15.205146644380092</v>
      </c>
      <c r="Q13" s="6">
        <v>15.15349060018805</v>
      </c>
      <c r="R13" s="6">
        <v>15.113944228030556</v>
      </c>
      <c r="S13" s="6">
        <v>15.010341536054616</v>
      </c>
      <c r="T13" s="6">
        <v>14.795513156643944</v>
      </c>
      <c r="U13" s="6">
        <v>14.626530674565611</v>
      </c>
      <c r="V13" s="6">
        <v>14.544623634690772</v>
      </c>
      <c r="W13" s="6">
        <v>14.573275614497023</v>
      </c>
      <c r="X13" s="6">
        <v>14.557256389415695</v>
      </c>
      <c r="Y13" s="6">
        <v>14.868450093915959</v>
      </c>
      <c r="Z13" s="6">
        <v>15.205038341720584</v>
      </c>
      <c r="AA13" s="6">
        <v>15.501246300920535</v>
      </c>
      <c r="AB13" s="6">
        <v>15.785383580603213</v>
      </c>
      <c r="AC13" s="6">
        <v>16.039563371830852</v>
      </c>
      <c r="AD13" s="6">
        <v>16.266248429191407</v>
      </c>
      <c r="AE13" s="6">
        <v>16.500222395980686</v>
      </c>
      <c r="AF13" s="6">
        <v>16.758310357577109</v>
      </c>
      <c r="AG13" s="6">
        <v>17.046570439823718</v>
      </c>
      <c r="AH13" s="6">
        <v>17.332323722100078</v>
      </c>
      <c r="AI13" s="6">
        <v>17.632399166977908</v>
      </c>
      <c r="AJ13" s="6">
        <v>17.933195966049396</v>
      </c>
      <c r="AK13" s="6">
        <v>18.270574079607211</v>
      </c>
      <c r="AL13" s="6">
        <v>18.621947724805835</v>
      </c>
      <c r="AM13" s="6">
        <v>18.940982903763164</v>
      </c>
      <c r="AN13" s="6">
        <v>19.250890988042034</v>
      </c>
      <c r="AO13" s="6">
        <v>19.529880867107327</v>
      </c>
      <c r="AP13" s="6">
        <v>19.835492566116734</v>
      </c>
      <c r="AQ13" s="6">
        <v>20.144102569684041</v>
      </c>
      <c r="AR13" s="6">
        <v>20.410855648776419</v>
      </c>
      <c r="AS13" s="6">
        <v>20.64168209414883</v>
      </c>
      <c r="AT13" s="6">
        <v>20.839817861093842</v>
      </c>
      <c r="AU13" s="6">
        <v>21.02547233371147</v>
      </c>
      <c r="AV13" s="6">
        <v>21.230816101146274</v>
      </c>
      <c r="AW13" s="6">
        <v>21.437528246257145</v>
      </c>
      <c r="AX13" s="6">
        <v>21.650447466552826</v>
      </c>
      <c r="AY13" s="6">
        <v>21.85052240332713</v>
      </c>
      <c r="AZ13" s="6">
        <v>22.006011447041178</v>
      </c>
      <c r="BA13" s="6">
        <v>22.109388270122054</v>
      </c>
      <c r="BB13" s="6">
        <v>22.173135869297841</v>
      </c>
      <c r="BC13" s="6">
        <v>22.212779053357544</v>
      </c>
      <c r="BD13" s="6">
        <v>22.251969692224023</v>
      </c>
      <c r="BE13" s="6">
        <v>22.279012825191412</v>
      </c>
      <c r="BF13" s="6">
        <v>22.308890470276353</v>
      </c>
      <c r="BG13" s="6">
        <v>22.361185317388141</v>
      </c>
      <c r="BH13" s="6">
        <v>22.402769848641064</v>
      </c>
      <c r="BI13" s="6">
        <v>22.429352751199481</v>
      </c>
      <c r="BJ13" s="6">
        <v>22.424497310668816</v>
      </c>
      <c r="BK13" s="6">
        <v>22.442046801987068</v>
      </c>
      <c r="BL13" s="6">
        <v>22.46647080821359</v>
      </c>
      <c r="BM13" s="6">
        <v>22.525871184079968</v>
      </c>
      <c r="BN13" s="6">
        <v>22.583480659076443</v>
      </c>
      <c r="BO13" s="6">
        <v>22.665305387063839</v>
      </c>
      <c r="BP13" s="6">
        <v>22.769480975550533</v>
      </c>
      <c r="BQ13" s="6">
        <v>22.872475081357997</v>
      </c>
      <c r="BR13" s="6">
        <v>22.992172685546517</v>
      </c>
      <c r="BS13" s="6">
        <v>23.080462681526512</v>
      </c>
      <c r="BT13" s="6">
        <v>23.116227296556204</v>
      </c>
      <c r="BU13" s="6">
        <v>23.123648971112544</v>
      </c>
      <c r="BV13" s="6">
        <v>23.140494709256156</v>
      </c>
      <c r="BW13" s="6">
        <v>23.179776271822316</v>
      </c>
      <c r="BX13" s="6">
        <v>23.220411483975944</v>
      </c>
      <c r="BY13" s="6">
        <v>23.266732457946389</v>
      </c>
      <c r="BZ13" s="6">
        <v>23.324478241841561</v>
      </c>
      <c r="CA13" s="6">
        <v>23.410511813352166</v>
      </c>
      <c r="CB13" s="6">
        <v>23.49829544783487</v>
      </c>
      <c r="CC13" s="6">
        <v>23.560891457570168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38.478049512003096</v>
      </c>
      <c r="C15" s="6">
        <v>38.538787393278952</v>
      </c>
      <c r="D15" s="6">
        <v>38.624359415024408</v>
      </c>
      <c r="E15" s="6">
        <v>38.732175458695096</v>
      </c>
      <c r="F15" s="6">
        <v>38.884988446732557</v>
      </c>
      <c r="G15" s="6">
        <v>39.040137815515884</v>
      </c>
      <c r="H15" s="6">
        <v>39.167725310994612</v>
      </c>
      <c r="I15" s="6">
        <v>39.303890447565955</v>
      </c>
      <c r="J15" s="6">
        <v>39.440337871663125</v>
      </c>
      <c r="K15" s="6">
        <v>39.569504723451253</v>
      </c>
      <c r="L15" s="6">
        <v>39.662209930591963</v>
      </c>
      <c r="M15" s="6">
        <v>39.765309802488915</v>
      </c>
      <c r="N15" s="6">
        <v>39.878432339397648</v>
      </c>
      <c r="O15" s="6">
        <v>39.980116115960101</v>
      </c>
      <c r="P15" s="6">
        <v>40.094544712444851</v>
      </c>
      <c r="Q15" s="6">
        <v>40.174717594813963</v>
      </c>
      <c r="R15" s="6">
        <v>40.267193576986877</v>
      </c>
      <c r="S15" s="6">
        <v>40.371072696883388</v>
      </c>
      <c r="T15" s="6">
        <v>40.437000358775748</v>
      </c>
      <c r="U15" s="6">
        <v>40.524622866216752</v>
      </c>
      <c r="V15" s="6">
        <v>40.579380756161918</v>
      </c>
      <c r="W15" s="6">
        <v>40.668286482123584</v>
      </c>
      <c r="X15" s="6">
        <v>40.740996116680215</v>
      </c>
      <c r="Y15" s="6">
        <v>40.837586952963946</v>
      </c>
      <c r="Z15" s="6">
        <v>40.956837856458186</v>
      </c>
      <c r="AA15" s="6">
        <v>41.074963149428228</v>
      </c>
      <c r="AB15" s="6">
        <v>41.203397080538267</v>
      </c>
      <c r="AC15" s="6">
        <v>41.342075958990641</v>
      </c>
      <c r="AD15" s="6">
        <v>41.463481350809829</v>
      </c>
      <c r="AE15" s="6">
        <v>41.583335746645311</v>
      </c>
      <c r="AF15" s="6">
        <v>41.703305248697589</v>
      </c>
      <c r="AG15" s="6">
        <v>41.828468750924308</v>
      </c>
      <c r="AH15" s="6">
        <v>41.955034292094993</v>
      </c>
      <c r="AI15" s="6">
        <v>42.083684170591255</v>
      </c>
      <c r="AJ15" s="6">
        <v>42.212497922577214</v>
      </c>
      <c r="AK15" s="6">
        <v>42.34162027598753</v>
      </c>
      <c r="AL15" s="6">
        <v>42.468765047459271</v>
      </c>
      <c r="AM15" s="6">
        <v>42.590769758630607</v>
      </c>
      <c r="AN15" s="6">
        <v>42.706925355610288</v>
      </c>
      <c r="AO15" s="6">
        <v>42.816118609696041</v>
      </c>
      <c r="AP15" s="6">
        <v>42.916816638635545</v>
      </c>
      <c r="AQ15" s="6">
        <v>43.01573845311043</v>
      </c>
      <c r="AR15" s="6">
        <v>43.110771076608046</v>
      </c>
      <c r="AS15" s="6">
        <v>43.201528440762083</v>
      </c>
      <c r="AT15" s="6">
        <v>43.288164000017311</v>
      </c>
      <c r="AU15" s="6">
        <v>43.368675104659133</v>
      </c>
      <c r="AV15" s="6">
        <v>43.445479968413345</v>
      </c>
      <c r="AW15" s="6">
        <v>43.516880321953529</v>
      </c>
      <c r="AX15" s="6">
        <v>43.58478656697816</v>
      </c>
      <c r="AY15" s="6">
        <v>43.648094869531505</v>
      </c>
      <c r="AZ15" s="6">
        <v>43.707686421660071</v>
      </c>
      <c r="BA15" s="6">
        <v>43.764044294284652</v>
      </c>
      <c r="BB15" s="6">
        <v>43.817597576357365</v>
      </c>
      <c r="BC15" s="6">
        <v>43.869729269177093</v>
      </c>
      <c r="BD15" s="6">
        <v>43.919351532046115</v>
      </c>
      <c r="BE15" s="6">
        <v>43.966689999423792</v>
      </c>
      <c r="BF15" s="6">
        <v>44.012196075615599</v>
      </c>
      <c r="BG15" s="6">
        <v>44.054799046244092</v>
      </c>
      <c r="BH15" s="6">
        <v>44.094193883724301</v>
      </c>
      <c r="BI15" s="6">
        <v>44.131620219011616</v>
      </c>
      <c r="BJ15" s="6">
        <v>44.16677470326578</v>
      </c>
      <c r="BK15" s="6">
        <v>44.198135901108706</v>
      </c>
      <c r="BL15" s="6">
        <v>44.227106800462352</v>
      </c>
      <c r="BM15" s="6">
        <v>44.252887904982586</v>
      </c>
      <c r="BN15" s="6">
        <v>44.277120429955446</v>
      </c>
      <c r="BO15" s="6">
        <v>44.299604333956275</v>
      </c>
      <c r="BP15" s="6">
        <v>44.319308141517084</v>
      </c>
      <c r="BQ15" s="6">
        <v>44.336665573666451</v>
      </c>
      <c r="BR15" s="6">
        <v>44.352903967473537</v>
      </c>
      <c r="BS15" s="6">
        <v>44.369008921535517</v>
      </c>
      <c r="BT15" s="6">
        <v>44.385128269274823</v>
      </c>
      <c r="BU15" s="6">
        <v>44.401520170685835</v>
      </c>
      <c r="BV15" s="6">
        <v>44.419712602953453</v>
      </c>
      <c r="BW15" s="6">
        <v>44.439148791417082</v>
      </c>
      <c r="BX15" s="6">
        <v>44.45989233423078</v>
      </c>
      <c r="BY15" s="6">
        <v>44.482781435692281</v>
      </c>
      <c r="BZ15" s="6">
        <v>44.508113837636834</v>
      </c>
      <c r="CA15" s="6">
        <v>44.536992091960101</v>
      </c>
      <c r="CB15" s="6">
        <v>44.568299498187066</v>
      </c>
      <c r="CC15" s="6">
        <v>44.602783706600611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0.73902852894606907</v>
      </c>
      <c r="C17" s="6">
        <v>0.75647831432717016</v>
      </c>
      <c r="D17" s="6">
        <v>0.76937188887494545</v>
      </c>
      <c r="E17" s="6">
        <v>0.77339688305672549</v>
      </c>
      <c r="F17" s="6">
        <v>0.77094812253578937</v>
      </c>
      <c r="G17" s="6">
        <v>0.77197572539835491</v>
      </c>
      <c r="H17" s="6">
        <v>0.77435258603075419</v>
      </c>
      <c r="I17" s="6">
        <v>0.77688129910662573</v>
      </c>
      <c r="J17" s="6">
        <v>0.77603021786916715</v>
      </c>
      <c r="K17" s="6">
        <v>0.77317205094163344</v>
      </c>
      <c r="L17" s="6">
        <v>0.76768918453790014</v>
      </c>
      <c r="M17" s="6">
        <v>0.73685389445104366</v>
      </c>
      <c r="N17" s="6">
        <v>0.70578702493596113</v>
      </c>
      <c r="O17" s="6">
        <v>0.6828075878709986</v>
      </c>
      <c r="P17" s="6">
        <v>0.66481080586639019</v>
      </c>
      <c r="Q17" s="6">
        <v>0.6489438103547539</v>
      </c>
      <c r="R17" s="6">
        <v>0.63701754893174134</v>
      </c>
      <c r="S17" s="6">
        <v>0.62770213481257353</v>
      </c>
      <c r="T17" s="6">
        <v>0.61611615127330888</v>
      </c>
      <c r="U17" s="6">
        <v>0.60549741086653841</v>
      </c>
      <c r="V17" s="6">
        <v>0.59851512840071197</v>
      </c>
      <c r="W17" s="6">
        <v>0.5849335670604171</v>
      </c>
      <c r="X17" s="6">
        <v>0.57041459952291051</v>
      </c>
      <c r="Y17" s="6">
        <v>0.56269899225938369</v>
      </c>
      <c r="Z17" s="6">
        <v>0.55459106435835726</v>
      </c>
      <c r="AA17" s="6">
        <v>0.54793067883031421</v>
      </c>
      <c r="AB17" s="6">
        <v>0.53946924004825092</v>
      </c>
      <c r="AC17" s="6">
        <v>0.53285127441324143</v>
      </c>
      <c r="AD17" s="6">
        <v>0.5318617163353303</v>
      </c>
      <c r="AE17" s="6">
        <v>0.53305720574660953</v>
      </c>
      <c r="AF17" s="6">
        <v>0.53333396202394368</v>
      </c>
      <c r="AG17" s="6">
        <v>0.53342601319509897</v>
      </c>
      <c r="AH17" s="6">
        <v>0.53531179387026318</v>
      </c>
      <c r="AI17" s="6">
        <v>0.53761855480102638</v>
      </c>
      <c r="AJ17" s="6">
        <v>0.53949351183081162</v>
      </c>
      <c r="AK17" s="6">
        <v>0.54045709854946389</v>
      </c>
      <c r="AL17" s="6">
        <v>0.54097429880010595</v>
      </c>
      <c r="AM17" s="6">
        <v>0.54313972069099192</v>
      </c>
      <c r="AN17" s="6">
        <v>0.54646063797545086</v>
      </c>
      <c r="AO17" s="6">
        <v>0.54919649604783471</v>
      </c>
      <c r="AP17" s="6">
        <v>0.55313273114320238</v>
      </c>
      <c r="AQ17" s="6">
        <v>0.5559002598208399</v>
      </c>
      <c r="AR17" s="6">
        <v>0.55599722287412967</v>
      </c>
      <c r="AS17" s="6">
        <v>0.55428951452006203</v>
      </c>
      <c r="AT17" s="6">
        <v>0.54937280779977404</v>
      </c>
      <c r="AU17" s="6">
        <v>0.54345675206706079</v>
      </c>
      <c r="AV17" s="6">
        <v>0.54008193974077423</v>
      </c>
      <c r="AW17" s="6">
        <v>0.53948622761135689</v>
      </c>
      <c r="AX17" s="6">
        <v>0.54236293294407067</v>
      </c>
      <c r="AY17" s="6">
        <v>0.54537631527418506</v>
      </c>
      <c r="AZ17" s="6">
        <v>0.5487869389787261</v>
      </c>
      <c r="BA17" s="6">
        <v>0.55149911816578479</v>
      </c>
      <c r="BB17" s="6">
        <v>0.55375870958390705</v>
      </c>
      <c r="BC17" s="6">
        <v>0.55438694033884695</v>
      </c>
      <c r="BD17" s="6">
        <v>0.55420054893101567</v>
      </c>
      <c r="BE17" s="6">
        <v>0.55416100164370219</v>
      </c>
      <c r="BF17" s="6">
        <v>0.55426432635566492</v>
      </c>
      <c r="BG17" s="6">
        <v>0.55699132691662112</v>
      </c>
      <c r="BH17" s="6">
        <v>0.56249342530393875</v>
      </c>
      <c r="BI17" s="6">
        <v>0.56804834624739842</v>
      </c>
      <c r="BJ17" s="6">
        <v>0.57147507324035351</v>
      </c>
      <c r="BK17" s="6">
        <v>0.57419374199743922</v>
      </c>
      <c r="BL17" s="6">
        <v>0.57645247710824099</v>
      </c>
      <c r="BM17" s="6">
        <v>0.57883433125738426</v>
      </c>
      <c r="BN17" s="6">
        <v>0.57970223126170983</v>
      </c>
      <c r="BO17" s="6">
        <v>0.57936865952925143</v>
      </c>
      <c r="BP17" s="6">
        <v>0.57982066159294698</v>
      </c>
      <c r="BQ17" s="6">
        <v>0.58130873194513133</v>
      </c>
      <c r="BR17" s="6">
        <v>0.5833329102935727</v>
      </c>
      <c r="BS17" s="6">
        <v>0.58304791470520878</v>
      </c>
      <c r="BT17" s="6">
        <v>0.57989427661746107</v>
      </c>
      <c r="BU17" s="6">
        <v>0.57474277574894306</v>
      </c>
      <c r="BV17" s="6">
        <v>0.56941688311035865</v>
      </c>
      <c r="BW17" s="6">
        <v>0.56510836378197105</v>
      </c>
      <c r="BX17" s="6">
        <v>0.56109903477983403</v>
      </c>
      <c r="BY17" s="6">
        <v>0.55763659403185328</v>
      </c>
      <c r="BZ17" s="6">
        <v>0.55540068649431562</v>
      </c>
      <c r="CA17" s="6">
        <v>0.55505805381953921</v>
      </c>
      <c r="CB17" s="6">
        <v>0.55570749462964442</v>
      </c>
      <c r="CC17" s="6">
        <v>0.55607516156153769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0.95903628242226047</v>
      </c>
      <c r="C18" s="6">
        <v>0.96005314479810699</v>
      </c>
      <c r="D18" s="6">
        <v>0.96503709021296957</v>
      </c>
      <c r="E18" s="6">
        <v>0.97554110780708558</v>
      </c>
      <c r="F18" s="6">
        <v>0.99103104077906268</v>
      </c>
      <c r="G18" s="6">
        <v>1.0087388546333673</v>
      </c>
      <c r="H18" s="6">
        <v>1.0277178534998965</v>
      </c>
      <c r="I18" s="6">
        <v>1.0455164296124537</v>
      </c>
      <c r="J18" s="6">
        <v>1.0669343596892233</v>
      </c>
      <c r="K18" s="6">
        <v>1.0910191715041497</v>
      </c>
      <c r="L18" s="6">
        <v>1.1151234949180073</v>
      </c>
      <c r="M18" s="6">
        <v>1.1410470635816004</v>
      </c>
      <c r="N18" s="6">
        <v>1.1635833044729558</v>
      </c>
      <c r="O18" s="6">
        <v>1.1878513298095479</v>
      </c>
      <c r="P18" s="6">
        <v>1.2116422870529269</v>
      </c>
      <c r="Q18" s="6">
        <v>1.2310939889843191</v>
      </c>
      <c r="R18" s="6">
        <v>1.2473379172698162</v>
      </c>
      <c r="S18" s="6">
        <v>1.260794241611473</v>
      </c>
      <c r="T18" s="6">
        <v>1.276008759579081</v>
      </c>
      <c r="U18" s="6">
        <v>1.2915489998663032</v>
      </c>
      <c r="V18" s="6">
        <v>1.3033532064032827</v>
      </c>
      <c r="W18" s="6">
        <v>1.3217776078227854</v>
      </c>
      <c r="X18" s="6">
        <v>1.3399333238290545</v>
      </c>
      <c r="Y18" s="6">
        <v>1.34567806017469</v>
      </c>
      <c r="Z18" s="6">
        <v>1.3460682594987383</v>
      </c>
      <c r="AA18" s="6">
        <v>1.3436524806032279</v>
      </c>
      <c r="AB18" s="6">
        <v>1.3382715163029071</v>
      </c>
      <c r="AC18" s="6">
        <v>1.3357514526658663</v>
      </c>
      <c r="AD18" s="6">
        <v>1.3297530898180516</v>
      </c>
      <c r="AE18" s="6">
        <v>1.3235022889701282</v>
      </c>
      <c r="AF18" s="6">
        <v>1.3212753231930818</v>
      </c>
      <c r="AG18" s="6">
        <v>1.3178824658849344</v>
      </c>
      <c r="AH18" s="6">
        <v>1.3126885444437442</v>
      </c>
      <c r="AI18" s="6">
        <v>1.3033596405889618</v>
      </c>
      <c r="AJ18" s="6">
        <v>1.2961092094317237</v>
      </c>
      <c r="AK18" s="6">
        <v>1.2882489106753812</v>
      </c>
      <c r="AL18" s="6">
        <v>1.2841820133964825</v>
      </c>
      <c r="AM18" s="6">
        <v>1.2806429276324758</v>
      </c>
      <c r="AN18" s="6">
        <v>1.2798809540061979</v>
      </c>
      <c r="AO18" s="6">
        <v>1.2831511764867012</v>
      </c>
      <c r="AP18" s="6">
        <v>1.2852579609429979</v>
      </c>
      <c r="AQ18" s="6">
        <v>1.2895864353216446</v>
      </c>
      <c r="AR18" s="6">
        <v>1.2924969147357765</v>
      </c>
      <c r="AS18" s="6">
        <v>1.2918167567206991</v>
      </c>
      <c r="AT18" s="6">
        <v>1.2901803863911026</v>
      </c>
      <c r="AU18" s="6">
        <v>1.2893178469369531</v>
      </c>
      <c r="AV18" s="6">
        <v>1.2894483445858946</v>
      </c>
      <c r="AW18" s="6">
        <v>1.2882300947036127</v>
      </c>
      <c r="AX18" s="6">
        <v>1.286535989626842</v>
      </c>
      <c r="AY18" s="6">
        <v>1.2854440052106537</v>
      </c>
      <c r="AZ18" s="6">
        <v>1.2878276586777397</v>
      </c>
      <c r="BA18" s="6">
        <v>1.2914221366229184</v>
      </c>
      <c r="BB18" s="6">
        <v>1.2927054347208813</v>
      </c>
      <c r="BC18" s="6">
        <v>1.2943253947959108</v>
      </c>
      <c r="BD18" s="6">
        <v>1.2963537934877796</v>
      </c>
      <c r="BE18" s="6">
        <v>1.2991484361440915</v>
      </c>
      <c r="BF18" s="6">
        <v>1.3023049897790102</v>
      </c>
      <c r="BG18" s="6">
        <v>1.3045349542687703</v>
      </c>
      <c r="BH18" s="6">
        <v>1.3058138806471637</v>
      </c>
      <c r="BI18" s="6">
        <v>1.3079669195621539</v>
      </c>
      <c r="BJ18" s="6">
        <v>1.3109163346613546</v>
      </c>
      <c r="BK18" s="6">
        <v>1.3117672983693256</v>
      </c>
      <c r="BL18" s="6">
        <v>1.3112014107183929</v>
      </c>
      <c r="BM18" s="6">
        <v>1.3079123028301753</v>
      </c>
      <c r="BN18" s="6">
        <v>1.303806525876966</v>
      </c>
      <c r="BO18" s="6">
        <v>1.2969519743502254</v>
      </c>
      <c r="BP18" s="6">
        <v>1.2867454787002475</v>
      </c>
      <c r="BQ18" s="6">
        <v>1.2764366385134662</v>
      </c>
      <c r="BR18" s="6">
        <v>1.2662628368810143</v>
      </c>
      <c r="BS18" s="6">
        <v>1.2586472852596617</v>
      </c>
      <c r="BT18" s="6">
        <v>1.2539935570797269</v>
      </c>
      <c r="BU18" s="6">
        <v>1.251268431681744</v>
      </c>
      <c r="BV18" s="6">
        <v>1.2491321194512952</v>
      </c>
      <c r="BW18" s="6">
        <v>1.24687520684862</v>
      </c>
      <c r="BX18" s="6">
        <v>1.2454002942489213</v>
      </c>
      <c r="BY18" s="6">
        <v>1.2446295327514525</v>
      </c>
      <c r="BZ18" s="6">
        <v>1.2443427829021434</v>
      </c>
      <c r="CA18" s="6">
        <v>1.2439276158597681</v>
      </c>
      <c r="CB18" s="6">
        <v>1.2446771888176213</v>
      </c>
      <c r="CC18" s="6">
        <v>1.2473224079861973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0.60619862797721236</v>
      </c>
      <c r="C20" s="6">
        <v>0.62140086842881836</v>
      </c>
      <c r="D20" s="6">
        <v>0.63517664319868272</v>
      </c>
      <c r="E20" s="6">
        <v>0.64673034999964729</v>
      </c>
      <c r="F20" s="6">
        <v>0.659221692938187</v>
      </c>
      <c r="G20" s="6">
        <v>0.67122844099049572</v>
      </c>
      <c r="H20" s="6">
        <v>0.67898696838640271</v>
      </c>
      <c r="I20" s="6">
        <v>0.68953260745313216</v>
      </c>
      <c r="J20" s="6">
        <v>0.69946197991391679</v>
      </c>
      <c r="K20" s="6">
        <v>0.70714999748290175</v>
      </c>
      <c r="L20" s="6">
        <v>0.70648578170964305</v>
      </c>
      <c r="M20" s="6">
        <v>0.70505932673550831</v>
      </c>
      <c r="N20" s="6">
        <v>0.7032804960121426</v>
      </c>
      <c r="O20" s="6">
        <v>0.7006988147728942</v>
      </c>
      <c r="P20" s="6">
        <v>0.70155929966030439</v>
      </c>
      <c r="Q20" s="6">
        <v>0.70026399779345128</v>
      </c>
      <c r="R20" s="6">
        <v>0.70038400836014469</v>
      </c>
      <c r="S20" s="6">
        <v>0.6997120821516033</v>
      </c>
      <c r="T20" s="6">
        <v>0.69189789918978994</v>
      </c>
      <c r="U20" s="6">
        <v>0.68809596494693559</v>
      </c>
      <c r="V20" s="6">
        <v>0.68620035099029408</v>
      </c>
      <c r="W20" s="6">
        <v>0.68786139539197466</v>
      </c>
      <c r="X20" s="6">
        <v>0.68630762516720301</v>
      </c>
      <c r="Y20" s="6">
        <v>0.70130946226354962</v>
      </c>
      <c r="Z20" s="6">
        <v>0.71858521082397242</v>
      </c>
      <c r="AA20" s="6">
        <v>0.73507862315499795</v>
      </c>
      <c r="AB20" s="6">
        <v>0.75166360960627909</v>
      </c>
      <c r="AC20" s="6">
        <v>0.76775482535944917</v>
      </c>
      <c r="AD20" s="6">
        <v>0.78346891238129368</v>
      </c>
      <c r="AE20" s="6">
        <v>0.79957683685549485</v>
      </c>
      <c r="AF20" s="6">
        <v>0.81543975021812654</v>
      </c>
      <c r="AG20" s="6">
        <v>0.83288232467565315</v>
      </c>
      <c r="AH20" s="6">
        <v>0.85067717596432824</v>
      </c>
      <c r="AI20" s="6">
        <v>0.869619241389333</v>
      </c>
      <c r="AJ20" s="6">
        <v>0.88950896928048795</v>
      </c>
      <c r="AK20" s="6">
        <v>0.91148646916419762</v>
      </c>
      <c r="AL20" s="6">
        <v>0.93364836610433566</v>
      </c>
      <c r="AM20" s="6">
        <v>0.95391893534944905</v>
      </c>
      <c r="AN20" s="6">
        <v>0.973230171796443</v>
      </c>
      <c r="AO20" s="6">
        <v>0.98968641989896899</v>
      </c>
      <c r="AP20" s="6">
        <v>1.0060594661178848</v>
      </c>
      <c r="AQ20" s="6">
        <v>1.0216719291660226</v>
      </c>
      <c r="AR20" s="6">
        <v>1.0342957573355935</v>
      </c>
      <c r="AS20" s="6">
        <v>1.0437853520220992</v>
      </c>
      <c r="AT20" s="6">
        <v>1.0499787440456076</v>
      </c>
      <c r="AU20" s="6">
        <v>1.0551790655502011</v>
      </c>
      <c r="AV20" s="6">
        <v>1.0615537719783577</v>
      </c>
      <c r="AW20" s="6">
        <v>1.0684770366662495</v>
      </c>
      <c r="AX20" s="6">
        <v>1.076091638926963</v>
      </c>
      <c r="AY20" s="6">
        <v>1.0833945146107984</v>
      </c>
      <c r="AZ20" s="6">
        <v>1.0890094931673944</v>
      </c>
      <c r="BA20" s="6">
        <v>1.0925483778817771</v>
      </c>
      <c r="BB20" s="6">
        <v>1.0946601429124574</v>
      </c>
      <c r="BC20" s="6">
        <v>1.0962952284849359</v>
      </c>
      <c r="BD20" s="6">
        <v>1.0985559604848374</v>
      </c>
      <c r="BE20" s="6">
        <v>1.1009181729342867</v>
      </c>
      <c r="BF20" s="6">
        <v>1.1042585984840487</v>
      </c>
      <c r="BG20" s="6">
        <v>1.109391357680906</v>
      </c>
      <c r="BH20" s="6">
        <v>1.1147622076178363</v>
      </c>
      <c r="BI20" s="6">
        <v>1.1192904546388174</v>
      </c>
      <c r="BJ20" s="6">
        <v>1.1221488371762884</v>
      </c>
      <c r="BK20" s="6">
        <v>1.125847123159085</v>
      </c>
      <c r="BL20" s="6">
        <v>1.1297118069405665</v>
      </c>
      <c r="BM20" s="6">
        <v>1.1349500957434291</v>
      </c>
      <c r="BN20" s="6">
        <v>1.1398381006089073</v>
      </c>
      <c r="BO20" s="6">
        <v>1.1457072141089242</v>
      </c>
      <c r="BP20" s="6">
        <v>1.1522785158301214</v>
      </c>
      <c r="BQ20" s="6">
        <v>1.158227011894432</v>
      </c>
      <c r="BR20" s="6">
        <v>1.1646744405115323</v>
      </c>
      <c r="BS20" s="6">
        <v>1.1690924901636539</v>
      </c>
      <c r="BT20" s="6">
        <v>1.1704537367814292</v>
      </c>
      <c r="BU20" s="6">
        <v>1.1700148082912227</v>
      </c>
      <c r="BV20" s="6">
        <v>1.1699415656438588</v>
      </c>
      <c r="BW20" s="6">
        <v>1.1708373401968548</v>
      </c>
      <c r="BX20" s="6">
        <v>1.1717774532833893</v>
      </c>
      <c r="BY20" s="6">
        <v>1.1729341561758932</v>
      </c>
      <c r="BZ20" s="6">
        <v>1.1747965054037073</v>
      </c>
      <c r="CA20" s="6">
        <v>1.17835590626193</v>
      </c>
      <c r="CB20" s="6">
        <v>1.1822379436057506</v>
      </c>
      <c r="CC20" s="6">
        <v>1.1851920345861147</v>
      </c>
    </row>
    <row r="21" spans="1:81" x14ac:dyDescent="0.25">
      <c r="A21" s="2" t="str">
        <f>"Intensiteit veroudering in % (80+)/(67+)"</f>
        <v>Intensiteit veroudering in % (80+)/(67+)</v>
      </c>
      <c r="B21" s="6">
        <v>0.26910761761646051</v>
      </c>
      <c r="C21" s="6">
        <v>0.26663387663031496</v>
      </c>
      <c r="D21" s="6">
        <v>0.26716077284410172</v>
      </c>
      <c r="E21" s="6">
        <v>0.26732446451655129</v>
      </c>
      <c r="F21" s="6">
        <v>0.268796538376881</v>
      </c>
      <c r="G21" s="6">
        <v>0.26223520430882757</v>
      </c>
      <c r="H21" s="6">
        <v>0.2508014460132324</v>
      </c>
      <c r="I21" s="6">
        <v>0.23687605232482839</v>
      </c>
      <c r="J21" s="6">
        <v>0.22572175785857135</v>
      </c>
      <c r="K21" s="6">
        <v>0.22605856898050922</v>
      </c>
      <c r="L21" s="6">
        <v>0.24127061598844896</v>
      </c>
      <c r="M21" s="6">
        <v>0.25639268363259776</v>
      </c>
      <c r="N21" s="6">
        <v>0.26902677389799451</v>
      </c>
      <c r="O21" s="6">
        <v>0.28073466717103046</v>
      </c>
      <c r="P21" s="6">
        <v>0.29412005317517126</v>
      </c>
      <c r="Q21" s="6">
        <v>0.30532707220755839</v>
      </c>
      <c r="R21" s="6">
        <v>0.31569426985927584</v>
      </c>
      <c r="S21" s="6">
        <v>0.32719101814510965</v>
      </c>
      <c r="T21" s="6">
        <v>0.33845428450035753</v>
      </c>
      <c r="U21" s="6">
        <v>0.34784696487290567</v>
      </c>
      <c r="V21" s="6">
        <v>0.35733373696462312</v>
      </c>
      <c r="W21" s="6">
        <v>0.36325214045313819</v>
      </c>
      <c r="X21" s="6">
        <v>0.3671334998009626</v>
      </c>
      <c r="Y21" s="6">
        <v>0.35854867864319834</v>
      </c>
      <c r="Z21" s="6">
        <v>0.35111454772904127</v>
      </c>
      <c r="AA21" s="6">
        <v>0.34177135799610181</v>
      </c>
      <c r="AB21" s="6">
        <v>0.33371166442032585</v>
      </c>
      <c r="AC21" s="6">
        <v>0.326226567655232</v>
      </c>
      <c r="AD21" s="6">
        <v>0.31992846263270319</v>
      </c>
      <c r="AE21" s="6">
        <v>0.31331455213133641</v>
      </c>
      <c r="AF21" s="6">
        <v>0.30402525511557577</v>
      </c>
      <c r="AG21" s="6">
        <v>0.29187397790318875</v>
      </c>
      <c r="AH21" s="6">
        <v>0.28210892956750933</v>
      </c>
      <c r="AI21" s="6">
        <v>0.27799410078795422</v>
      </c>
      <c r="AJ21" s="6">
        <v>0.2767585477270304</v>
      </c>
      <c r="AK21" s="6">
        <v>0.27527071823204419</v>
      </c>
      <c r="AL21" s="6">
        <v>0.28530722123392266</v>
      </c>
      <c r="AM21" s="6">
        <v>0.29501440677311458</v>
      </c>
      <c r="AN21" s="6">
        <v>0.30421012706239331</v>
      </c>
      <c r="AO21" s="6">
        <v>0.31244893009719604</v>
      </c>
      <c r="AP21" s="6">
        <v>0.31851724226416755</v>
      </c>
      <c r="AQ21" s="6">
        <v>0.32375919862547409</v>
      </c>
      <c r="AR21" s="6">
        <v>0.32935421160177092</v>
      </c>
      <c r="AS21" s="6">
        <v>0.3357429662639721</v>
      </c>
      <c r="AT21" s="6">
        <v>0.34271832565092814</v>
      </c>
      <c r="AU21" s="6">
        <v>0.34904365270916565</v>
      </c>
      <c r="AV21" s="6">
        <v>0.35466283103477453</v>
      </c>
      <c r="AW21" s="6">
        <v>0.35960741139818697</v>
      </c>
      <c r="AX21" s="6">
        <v>0.3650225965896684</v>
      </c>
      <c r="AY21" s="6">
        <v>0.37057964656814923</v>
      </c>
      <c r="AZ21" s="6">
        <v>0.37527028343235608</v>
      </c>
      <c r="BA21" s="6">
        <v>0.38036288981926525</v>
      </c>
      <c r="BB21" s="6">
        <v>0.38488401257950622</v>
      </c>
      <c r="BC21" s="6">
        <v>0.39085325764500251</v>
      </c>
      <c r="BD21" s="6">
        <v>0.39681310841893452</v>
      </c>
      <c r="BE21" s="6">
        <v>0.40172484809395026</v>
      </c>
      <c r="BF21" s="6">
        <v>0.40547663205929779</v>
      </c>
      <c r="BG21" s="6">
        <v>0.40780539571888375</v>
      </c>
      <c r="BH21" s="6">
        <v>0.41026624405705231</v>
      </c>
      <c r="BI21" s="6">
        <v>0.41405669122928024</v>
      </c>
      <c r="BJ21" s="6">
        <v>0.41871475604780684</v>
      </c>
      <c r="BK21" s="6">
        <v>0.4235377716018191</v>
      </c>
      <c r="BL21" s="6">
        <v>0.42806702290316989</v>
      </c>
      <c r="BM21" s="6">
        <v>0.43056786120484353</v>
      </c>
      <c r="BN21" s="6">
        <v>0.43142228192626969</v>
      </c>
      <c r="BO21" s="6">
        <v>0.43066492097633968</v>
      </c>
      <c r="BP21" s="6">
        <v>0.42884025172830703</v>
      </c>
      <c r="BQ21" s="6">
        <v>0.42721314103552249</v>
      </c>
      <c r="BR21" s="6">
        <v>0.42509811370466932</v>
      </c>
      <c r="BS21" s="6">
        <v>0.42382589821910877</v>
      </c>
      <c r="BT21" s="6">
        <v>0.4246342138142995</v>
      </c>
      <c r="BU21" s="6">
        <v>0.42582593519993928</v>
      </c>
      <c r="BV21" s="6">
        <v>0.42647067732028082</v>
      </c>
      <c r="BW21" s="6">
        <v>0.42576750843225059</v>
      </c>
      <c r="BX21" s="6">
        <v>0.42606405394016011</v>
      </c>
      <c r="BY21" s="6">
        <v>0.42662935065947943</v>
      </c>
      <c r="BZ21" s="6">
        <v>0.42849630709658915</v>
      </c>
      <c r="CA21" s="6">
        <v>0.429998543586878</v>
      </c>
      <c r="CB21" s="6">
        <v>0.43239511574963779</v>
      </c>
      <c r="CC21" s="6">
        <v>0.43625888012530067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0.55777967582352073</v>
      </c>
      <c r="C23" s="6">
        <v>0.56167147570270548</v>
      </c>
      <c r="D23" s="6">
        <v>0.56594157983119597</v>
      </c>
      <c r="E23" s="6">
        <v>0.56942794341155434</v>
      </c>
      <c r="F23" s="6">
        <v>0.57327442847779941</v>
      </c>
      <c r="G23" s="6">
        <v>0.57621206879206566</v>
      </c>
      <c r="H23" s="6">
        <v>0.57966157146160391</v>
      </c>
      <c r="I23" s="6">
        <v>0.58403081170923976</v>
      </c>
      <c r="J23" s="6">
        <v>0.58740393520096901</v>
      </c>
      <c r="K23" s="6">
        <v>0.58996883357027108</v>
      </c>
      <c r="L23" s="6">
        <v>0.59039146438148826</v>
      </c>
      <c r="M23" s="6">
        <v>0.59200123279738126</v>
      </c>
      <c r="N23" s="6">
        <v>0.59040722275027357</v>
      </c>
      <c r="O23" s="6">
        <v>0.58735853001099725</v>
      </c>
      <c r="P23" s="6">
        <v>0.58424639987387861</v>
      </c>
      <c r="Q23" s="6">
        <v>0.58210758163297838</v>
      </c>
      <c r="R23" s="6">
        <v>0.57961550332369183</v>
      </c>
      <c r="S23" s="6">
        <v>0.57387394694503591</v>
      </c>
      <c r="T23" s="6">
        <v>0.56689385439965023</v>
      </c>
      <c r="U23" s="6">
        <v>0.55965017770924741</v>
      </c>
      <c r="V23" s="6">
        <v>0.55619034117758248</v>
      </c>
      <c r="W23" s="6">
        <v>0.55665356118518727</v>
      </c>
      <c r="X23" s="6">
        <v>0.55686209264123843</v>
      </c>
      <c r="Y23" s="6">
        <v>0.56419698866345225</v>
      </c>
      <c r="Z23" s="6">
        <v>0.57145546977970252</v>
      </c>
      <c r="AA23" s="6">
        <v>0.57701647476185369</v>
      </c>
      <c r="AB23" s="6">
        <v>0.58192753583824108</v>
      </c>
      <c r="AC23" s="6">
        <v>0.58556704929676506</v>
      </c>
      <c r="AD23" s="6">
        <v>0.58800934809115568</v>
      </c>
      <c r="AE23" s="6">
        <v>0.59074608248226401</v>
      </c>
      <c r="AF23" s="6">
        <v>0.59513968586783472</v>
      </c>
      <c r="AG23" s="6">
        <v>0.60034649165366927</v>
      </c>
      <c r="AH23" s="6">
        <v>0.60531837380265507</v>
      </c>
      <c r="AI23" s="6">
        <v>0.61052376811215925</v>
      </c>
      <c r="AJ23" s="6">
        <v>0.61535172017286066</v>
      </c>
      <c r="AK23" s="6">
        <v>0.62114978369404161</v>
      </c>
      <c r="AL23" s="6">
        <v>0.62779763495456975</v>
      </c>
      <c r="AM23" s="6">
        <v>0.63390549731648715</v>
      </c>
      <c r="AN23" s="6">
        <v>0.64018586937646338</v>
      </c>
      <c r="AO23" s="6">
        <v>0.64645055248287364</v>
      </c>
      <c r="AP23" s="6">
        <v>0.6543012214280387</v>
      </c>
      <c r="AQ23" s="6">
        <v>0.66281182585530407</v>
      </c>
      <c r="AR23" s="6">
        <v>0.67070187747991872</v>
      </c>
      <c r="AS23" s="6">
        <v>0.67834442411034257</v>
      </c>
      <c r="AT23" s="6">
        <v>0.68598994461635732</v>
      </c>
      <c r="AU23" s="6">
        <v>0.69352162809549645</v>
      </c>
      <c r="AV23" s="6">
        <v>0.70156496436038196</v>
      </c>
      <c r="AW23" s="6">
        <v>0.70943556338200886</v>
      </c>
      <c r="AX23" s="6">
        <v>0.71732688430497249</v>
      </c>
      <c r="AY23" s="6">
        <v>0.72470578655753926</v>
      </c>
      <c r="AZ23" s="6">
        <v>0.73050426672007795</v>
      </c>
      <c r="BA23" s="6">
        <v>0.73448257934179551</v>
      </c>
      <c r="BB23" s="6">
        <v>0.73698146622989802</v>
      </c>
      <c r="BC23" s="6">
        <v>0.73835816108295138</v>
      </c>
      <c r="BD23" s="6">
        <v>0.73936105670058416</v>
      </c>
      <c r="BE23" s="6">
        <v>0.73960751605031161</v>
      </c>
      <c r="BF23" s="6">
        <v>0.73947792450940264</v>
      </c>
      <c r="BG23" s="6">
        <v>0.73965836897139892</v>
      </c>
      <c r="BH23" s="6">
        <v>0.73910702554248764</v>
      </c>
      <c r="BI23" s="6">
        <v>0.73817083339500777</v>
      </c>
      <c r="BJ23" s="6">
        <v>0.73635315791029188</v>
      </c>
      <c r="BK23" s="6">
        <v>0.73537366688108907</v>
      </c>
      <c r="BL23" s="6">
        <v>0.73470694114250257</v>
      </c>
      <c r="BM23" s="6">
        <v>0.7353075187628263</v>
      </c>
      <c r="BN23" s="6">
        <v>0.73600156155433583</v>
      </c>
      <c r="BO23" s="6">
        <v>0.73756248833714733</v>
      </c>
      <c r="BP23" s="6">
        <v>0.74003458754111573</v>
      </c>
      <c r="BQ23" s="6">
        <v>0.74277691069299878</v>
      </c>
      <c r="BR23" s="6">
        <v>0.74622039137446017</v>
      </c>
      <c r="BS23" s="6">
        <v>0.74894481018888825</v>
      </c>
      <c r="BT23" s="6">
        <v>0.75027213051440966</v>
      </c>
      <c r="BU23" s="6">
        <v>0.75092102643757541</v>
      </c>
      <c r="BV23" s="6">
        <v>0.751917395436562</v>
      </c>
      <c r="BW23" s="6">
        <v>0.75369009465054415</v>
      </c>
      <c r="BX23" s="6">
        <v>0.75551972671923195</v>
      </c>
      <c r="BY23" s="6">
        <v>0.75756445750692747</v>
      </c>
      <c r="BZ23" s="6">
        <v>0.75989835202235079</v>
      </c>
      <c r="CA23" s="6">
        <v>0.76297224058892299</v>
      </c>
      <c r="CB23" s="6">
        <v>0.76598597891193021</v>
      </c>
      <c r="CC23" s="6">
        <v>0.76804265949788264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0.21051274002370124</v>
      </c>
      <c r="C24" s="6">
        <v>0.21526024166470939</v>
      </c>
      <c r="D24" s="6">
        <v>0.21983733342750572</v>
      </c>
      <c r="E24" s="6">
        <v>0.22363487327613338</v>
      </c>
      <c r="F24" s="6">
        <v>0.22776639244035332</v>
      </c>
      <c r="G24" s="6">
        <v>0.23142852235447692</v>
      </c>
      <c r="H24" s="6">
        <v>0.23441674087266251</v>
      </c>
      <c r="I24" s="6">
        <v>0.23835484834939036</v>
      </c>
      <c r="J24" s="6">
        <v>0.24176281928102183</v>
      </c>
      <c r="K24" s="6">
        <v>0.24438184095676466</v>
      </c>
      <c r="L24" s="6">
        <v>0.24442229738965754</v>
      </c>
      <c r="M24" s="6">
        <v>0.24479851467799382</v>
      </c>
      <c r="N24" s="6">
        <v>0.24377774854882381</v>
      </c>
      <c r="O24" s="6">
        <v>0.24199547988772704</v>
      </c>
      <c r="P24" s="6">
        <v>0.24088698830913544</v>
      </c>
      <c r="Q24" s="6">
        <v>0.23974452366761587</v>
      </c>
      <c r="R24" s="6">
        <v>0.23874220618966696</v>
      </c>
      <c r="S24" s="6">
        <v>0.23624385478343293</v>
      </c>
      <c r="T24" s="6">
        <v>0.23182998637834565</v>
      </c>
      <c r="U24" s="6">
        <v>0.2281227116585601</v>
      </c>
      <c r="V24" s="6">
        <v>0.22634202816368965</v>
      </c>
      <c r="W24" s="6">
        <v>0.22685541383440036</v>
      </c>
      <c r="X24" s="6">
        <v>0.22663640645540759</v>
      </c>
      <c r="Y24" s="6">
        <v>0.23257184862996164</v>
      </c>
      <c r="Z24" s="6">
        <v>0.2389404067030691</v>
      </c>
      <c r="AA24" s="6">
        <v>0.24445720795892925</v>
      </c>
      <c r="AB24" s="6">
        <v>0.24971332949925071</v>
      </c>
      <c r="AC24" s="6">
        <v>0.25431803167482309</v>
      </c>
      <c r="AD24" s="6">
        <v>0.25830954563929032</v>
      </c>
      <c r="AE24" s="6">
        <v>0.26247664136492388</v>
      </c>
      <c r="AF24" s="6">
        <v>0.26731845919461233</v>
      </c>
      <c r="AG24" s="6">
        <v>0.27280419198099032</v>
      </c>
      <c r="AH24" s="6">
        <v>0.27823897731782882</v>
      </c>
      <c r="AI24" s="6">
        <v>0.28397397947258957</v>
      </c>
      <c r="AJ24" s="6">
        <v>0.289684189519549</v>
      </c>
      <c r="AK24" s="6">
        <v>0.29619337217121194</v>
      </c>
      <c r="AL24" s="6">
        <v>0.30312762464686571</v>
      </c>
      <c r="AM24" s="6">
        <v>0.30947776091036233</v>
      </c>
      <c r="AN24" s="6">
        <v>0.31575039371493241</v>
      </c>
      <c r="AO24" s="6">
        <v>0.32154983143573562</v>
      </c>
      <c r="AP24" s="6">
        <v>0.32813879579753691</v>
      </c>
      <c r="AQ24" s="6">
        <v>0.33495851974112845</v>
      </c>
      <c r="AR24" s="6">
        <v>0.34100454853382367</v>
      </c>
      <c r="AS24" s="6">
        <v>0.34643852046972989</v>
      </c>
      <c r="AT24" s="6">
        <v>0.35135723361440585</v>
      </c>
      <c r="AU24" s="6">
        <v>0.35607092138063862</v>
      </c>
      <c r="AV24" s="6">
        <v>0.3612561284248878</v>
      </c>
      <c r="AW24" s="6">
        <v>0.36646073175158311</v>
      </c>
      <c r="AX24" s="6">
        <v>0.37180895491543647</v>
      </c>
      <c r="AY24" s="6">
        <v>0.37685722428323448</v>
      </c>
      <c r="AZ24" s="6">
        <v>0.38081496702595641</v>
      </c>
      <c r="BA24" s="6">
        <v>0.38348348794430537</v>
      </c>
      <c r="BB24" s="6">
        <v>0.38514326053167708</v>
      </c>
      <c r="BC24" s="6">
        <v>0.38613765747736523</v>
      </c>
      <c r="BD24" s="6">
        <v>0.38704209517536148</v>
      </c>
      <c r="BE24" s="6">
        <v>0.38756738160884263</v>
      </c>
      <c r="BF24" s="6">
        <v>0.388058224933439</v>
      </c>
      <c r="BG24" s="6">
        <v>0.38900823177514648</v>
      </c>
      <c r="BH24" s="6">
        <v>0.3896081443538309</v>
      </c>
      <c r="BI24" s="6">
        <v>0.38986046764063015</v>
      </c>
      <c r="BJ24" s="6">
        <v>0.38936846719930646</v>
      </c>
      <c r="BK24" s="6">
        <v>0.38945337051081313</v>
      </c>
      <c r="BL24" s="6">
        <v>0.38972742853983522</v>
      </c>
      <c r="BM24" s="6">
        <v>0.39089313632416861</v>
      </c>
      <c r="BN24" s="6">
        <v>0.39204957689488851</v>
      </c>
      <c r="BO24" s="6">
        <v>0.39382384427267997</v>
      </c>
      <c r="BP24" s="6">
        <v>0.39619684437817348</v>
      </c>
      <c r="BQ24" s="6">
        <v>0.39861621462191688</v>
      </c>
      <c r="BR24" s="6">
        <v>0.40149400785504213</v>
      </c>
      <c r="BS24" s="6">
        <v>0.403664554236141</v>
      </c>
      <c r="BT24" s="6">
        <v>0.40459688399798777</v>
      </c>
      <c r="BU24" s="6">
        <v>0.40487683191482565</v>
      </c>
      <c r="BV24" s="6">
        <v>0.40540235220153586</v>
      </c>
      <c r="BW24" s="6">
        <v>0.40650144044110514</v>
      </c>
      <c r="BX24" s="6">
        <v>0.40763890422657567</v>
      </c>
      <c r="BY24" s="6">
        <v>0.40892782010409373</v>
      </c>
      <c r="BZ24" s="6">
        <v>0.41048710819598144</v>
      </c>
      <c r="CA24" s="6">
        <v>0.41272082464918919</v>
      </c>
      <c r="CB24" s="6">
        <v>0.41497660289206412</v>
      </c>
      <c r="CC24" s="6">
        <v>0.41656661192783306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4.7503063229684432</v>
      </c>
      <c r="C25" s="6">
        <v>4.6455397070379858</v>
      </c>
      <c r="D25" s="6">
        <v>4.5488179119028631</v>
      </c>
      <c r="E25" s="6">
        <v>4.4715745149695376</v>
      </c>
      <c r="F25" s="6">
        <v>4.3904633571516767</v>
      </c>
      <c r="G25" s="6">
        <v>4.3209885705803774</v>
      </c>
      <c r="H25" s="6">
        <v>4.265906932573599</v>
      </c>
      <c r="I25" s="6">
        <v>4.1954254630229242</v>
      </c>
      <c r="J25" s="6">
        <v>4.1362853187016047</v>
      </c>
      <c r="K25" s="6">
        <v>4.0919570622962826</v>
      </c>
      <c r="L25" s="6">
        <v>4.0912797673520025</v>
      </c>
      <c r="M25" s="6">
        <v>4.0849921059177694</v>
      </c>
      <c r="N25" s="6">
        <v>4.1020971190064133</v>
      </c>
      <c r="O25" s="6">
        <v>4.1323085888378843</v>
      </c>
      <c r="P25" s="6">
        <v>4.1513242662848961</v>
      </c>
      <c r="Q25" s="6">
        <v>4.1711067460561049</v>
      </c>
      <c r="R25" s="6">
        <v>4.1886184096227934</v>
      </c>
      <c r="S25" s="6">
        <v>4.2329143372499987</v>
      </c>
      <c r="T25" s="6">
        <v>4.3135058394387507</v>
      </c>
      <c r="U25" s="6">
        <v>4.3836056161595076</v>
      </c>
      <c r="V25" s="6">
        <v>4.4180924246061988</v>
      </c>
      <c r="W25" s="6">
        <v>4.4080940502922221</v>
      </c>
      <c r="X25" s="6">
        <v>4.4123537592216344</v>
      </c>
      <c r="Y25" s="6">
        <v>4.2997465337736172</v>
      </c>
      <c r="Z25" s="6">
        <v>4.1851439603628808</v>
      </c>
      <c r="AA25" s="6">
        <v>4.090695497790386</v>
      </c>
      <c r="AB25" s="6">
        <v>4.0045919935683711</v>
      </c>
      <c r="AC25" s="6">
        <v>3.9320845376729836</v>
      </c>
      <c r="AD25" s="6">
        <v>3.8713242188750705</v>
      </c>
      <c r="AE25" s="6">
        <v>3.809862831221198</v>
      </c>
      <c r="AF25" s="6">
        <v>3.7408565162796457</v>
      </c>
      <c r="AG25" s="6">
        <v>3.6656328216161818</v>
      </c>
      <c r="AH25" s="6">
        <v>3.5940327614765231</v>
      </c>
      <c r="AI25" s="6">
        <v>3.5214494013051798</v>
      </c>
      <c r="AJ25" s="6">
        <v>3.452035134049027</v>
      </c>
      <c r="AK25" s="6">
        <v>3.3761727774987444</v>
      </c>
      <c r="AL25" s="6">
        <v>3.298940507863541</v>
      </c>
      <c r="AM25" s="6">
        <v>3.2312499517199291</v>
      </c>
      <c r="AN25" s="6">
        <v>3.1670586004172199</v>
      </c>
      <c r="AO25" s="6">
        <v>3.1099378766113839</v>
      </c>
      <c r="AP25" s="6">
        <v>3.047490917888918</v>
      </c>
      <c r="AQ25" s="6">
        <v>2.9854442895581417</v>
      </c>
      <c r="AR25" s="6">
        <v>2.932512203428312</v>
      </c>
      <c r="AS25" s="6">
        <v>2.8865150406603677</v>
      </c>
      <c r="AT25" s="6">
        <v>2.8461061971402075</v>
      </c>
      <c r="AU25" s="6">
        <v>2.8084292761750218</v>
      </c>
      <c r="AV25" s="6">
        <v>2.7681191302140622</v>
      </c>
      <c r="AW25" s="6">
        <v>2.7288053353500401</v>
      </c>
      <c r="AX25" s="6">
        <v>2.6895532955289854</v>
      </c>
      <c r="AY25" s="6">
        <v>2.6535248246917784</v>
      </c>
      <c r="AZ25" s="6">
        <v>2.6259472095061849</v>
      </c>
      <c r="BA25" s="6">
        <v>2.6076742061583453</v>
      </c>
      <c r="BB25" s="6">
        <v>2.5964364496980532</v>
      </c>
      <c r="BC25" s="6">
        <v>2.5897500040089159</v>
      </c>
      <c r="BD25" s="6">
        <v>2.5836982913884827</v>
      </c>
      <c r="BE25" s="6">
        <v>2.5801964960231429</v>
      </c>
      <c r="BF25" s="6">
        <v>2.5769328820991313</v>
      </c>
      <c r="BG25" s="6">
        <v>2.5706396891313537</v>
      </c>
      <c r="BH25" s="6">
        <v>2.5666814580031696</v>
      </c>
      <c r="BI25" s="6">
        <v>2.5650202649471781</v>
      </c>
      <c r="BJ25" s="6">
        <v>2.5682613879673233</v>
      </c>
      <c r="BK25" s="6">
        <v>2.5677014906518445</v>
      </c>
      <c r="BL25" s="6">
        <v>2.5658958717548588</v>
      </c>
      <c r="BM25" s="6">
        <v>2.5582439471914844</v>
      </c>
      <c r="BN25" s="6">
        <v>2.5506978171490484</v>
      </c>
      <c r="BO25" s="6">
        <v>2.5392063343620439</v>
      </c>
      <c r="BP25" s="6">
        <v>2.5239978919304336</v>
      </c>
      <c r="BQ25" s="6">
        <v>2.5086786821968321</v>
      </c>
      <c r="BR25" s="6">
        <v>2.4906971970576612</v>
      </c>
      <c r="BS25" s="6">
        <v>2.477304458629793</v>
      </c>
      <c r="BT25" s="6">
        <v>2.4715959008843318</v>
      </c>
      <c r="BU25" s="6">
        <v>2.4698869413460809</v>
      </c>
      <c r="BV25" s="6">
        <v>2.4666852438558977</v>
      </c>
      <c r="BW25" s="6">
        <v>2.4600158831291576</v>
      </c>
      <c r="BX25" s="6">
        <v>2.4531515260971646</v>
      </c>
      <c r="BY25" s="6">
        <v>2.4454193401306061</v>
      </c>
      <c r="BZ25" s="6">
        <v>2.4361301001505846</v>
      </c>
      <c r="CA25" s="6">
        <v>2.4229453428961221</v>
      </c>
      <c r="CB25" s="6">
        <v>2.4097744138603909</v>
      </c>
      <c r="CC25" s="6">
        <v>2.4005764537203049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0.51834221567608973</v>
      </c>
      <c r="C27" s="6">
        <v>0.52522787754456823</v>
      </c>
      <c r="D27" s="6">
        <v>0.53000134447142644</v>
      </c>
      <c r="E27" s="6">
        <v>0.53383672870891485</v>
      </c>
      <c r="F27" s="6">
        <v>0.53657435549573718</v>
      </c>
      <c r="G27" s="6">
        <v>0.53986413115131349</v>
      </c>
      <c r="H27" s="6">
        <v>0.5433486905508651</v>
      </c>
      <c r="I27" s="6">
        <v>0.54645701376012967</v>
      </c>
      <c r="J27" s="6">
        <v>0.54814828249120384</v>
      </c>
      <c r="K27" s="6">
        <v>0.54883589179295544</v>
      </c>
      <c r="L27" s="6">
        <v>0.5477810457674428</v>
      </c>
      <c r="M27" s="6">
        <v>0.54585649226373067</v>
      </c>
      <c r="N27" s="6">
        <v>0.54255887620111298</v>
      </c>
      <c r="O27" s="6">
        <v>0.53841542731430692</v>
      </c>
      <c r="P27" s="6">
        <v>0.53429538294910595</v>
      </c>
      <c r="Q27" s="6">
        <v>0.52904594560959561</v>
      </c>
      <c r="R27" s="6">
        <v>0.52184373306818332</v>
      </c>
      <c r="S27" s="6">
        <v>0.51614633685558386</v>
      </c>
      <c r="T27" s="6">
        <v>0.51516165227511901</v>
      </c>
      <c r="U27" s="6">
        <v>0.51629822646310142</v>
      </c>
      <c r="V27" s="6">
        <v>0.5168760701919235</v>
      </c>
      <c r="W27" s="6">
        <v>0.52480231210142636</v>
      </c>
      <c r="X27" s="6">
        <v>0.53172947238584878</v>
      </c>
      <c r="Y27" s="6">
        <v>0.53788658097721986</v>
      </c>
      <c r="Z27" s="6">
        <v>0.54397762471918165</v>
      </c>
      <c r="AA27" s="6">
        <v>0.54686377513069295</v>
      </c>
      <c r="AB27" s="6">
        <v>0.54960472159305185</v>
      </c>
      <c r="AC27" s="6">
        <v>0.5534591559080646</v>
      </c>
      <c r="AD27" s="6">
        <v>0.55754941316077355</v>
      </c>
      <c r="AE27" s="6">
        <v>0.56191299103466674</v>
      </c>
      <c r="AF27" s="6">
        <v>0.56605371836094831</v>
      </c>
      <c r="AG27" s="6">
        <v>0.57015274726805776</v>
      </c>
      <c r="AH27" s="6">
        <v>0.57428972767230047</v>
      </c>
      <c r="AI27" s="6">
        <v>0.57974318511898115</v>
      </c>
      <c r="AJ27" s="6">
        <v>0.58575886485124962</v>
      </c>
      <c r="AK27" s="6">
        <v>0.59141044947876442</v>
      </c>
      <c r="AL27" s="6">
        <v>0.59760318482524444</v>
      </c>
      <c r="AM27" s="6">
        <v>0.60376222847448235</v>
      </c>
      <c r="AN27" s="6">
        <v>0.61152373488843859</v>
      </c>
      <c r="AO27" s="6">
        <v>0.62022977595014872</v>
      </c>
      <c r="AP27" s="6">
        <v>0.62890909543149731</v>
      </c>
      <c r="AQ27" s="6">
        <v>0.63759669197590274</v>
      </c>
      <c r="AR27" s="6">
        <v>0.64563434187447566</v>
      </c>
      <c r="AS27" s="6">
        <v>0.65344921108660481</v>
      </c>
      <c r="AT27" s="6">
        <v>0.66162654702673684</v>
      </c>
      <c r="AU27" s="6">
        <v>0.66972382237809136</v>
      </c>
      <c r="AV27" s="6">
        <v>0.67792171779584898</v>
      </c>
      <c r="AW27" s="6">
        <v>0.68552313862620418</v>
      </c>
      <c r="AX27" s="6">
        <v>0.69166696959782858</v>
      </c>
      <c r="AY27" s="6">
        <v>0.69597334895903473</v>
      </c>
      <c r="AZ27" s="6">
        <v>0.69870466855753743</v>
      </c>
      <c r="BA27" s="6">
        <v>0.70024754277393519</v>
      </c>
      <c r="BB27" s="6">
        <v>0.70133836996170362</v>
      </c>
      <c r="BC27" s="6">
        <v>0.70155388787133488</v>
      </c>
      <c r="BD27" s="6">
        <v>0.70137305175497988</v>
      </c>
      <c r="BE27" s="6">
        <v>0.7013727179864544</v>
      </c>
      <c r="BF27" s="6">
        <v>0.70110376237001137</v>
      </c>
      <c r="BG27" s="6">
        <v>0.70027542884754768</v>
      </c>
      <c r="BH27" s="6">
        <v>0.69858209063234222</v>
      </c>
      <c r="BI27" s="6">
        <v>0.69767374618545697</v>
      </c>
      <c r="BJ27" s="6">
        <v>0.69707036022015934</v>
      </c>
      <c r="BK27" s="6">
        <v>0.69757561902928511</v>
      </c>
      <c r="BL27" s="6">
        <v>0.6982001703126729</v>
      </c>
      <c r="BM27" s="6">
        <v>0.69968531519003785</v>
      </c>
      <c r="BN27" s="6">
        <v>0.70218246731595402</v>
      </c>
      <c r="BO27" s="6">
        <v>0.70485316437399115</v>
      </c>
      <c r="BP27" s="6">
        <v>0.70827223792481409</v>
      </c>
      <c r="BQ27" s="6">
        <v>0.71096145098999686</v>
      </c>
      <c r="BR27" s="6">
        <v>0.71223602941442521</v>
      </c>
      <c r="BS27" s="6">
        <v>0.71284574048208138</v>
      </c>
      <c r="BT27" s="6">
        <v>0.7138524833013371</v>
      </c>
      <c r="BU27" s="6">
        <v>0.71558953673880976</v>
      </c>
      <c r="BV27" s="6">
        <v>0.71739596223199109</v>
      </c>
      <c r="BW27" s="6">
        <v>0.71934047128792467</v>
      </c>
      <c r="BX27" s="6">
        <v>0.72151137186765268</v>
      </c>
      <c r="BY27" s="6">
        <v>0.72438510409633738</v>
      </c>
      <c r="BZ27" s="6">
        <v>0.72718125006018242</v>
      </c>
      <c r="CA27" s="6">
        <v>0.72909801203869806</v>
      </c>
      <c r="CB27" s="6">
        <v>0.73090317444665442</v>
      </c>
      <c r="CC27" s="6">
        <v>0.73291830645956191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0.24124869848181907</v>
      </c>
      <c r="C28" s="6">
        <v>0.24556813981322897</v>
      </c>
      <c r="D28" s="6">
        <v>0.24913293490973601</v>
      </c>
      <c r="E28" s="6">
        <v>0.25240779793928975</v>
      </c>
      <c r="F28" s="6">
        <v>0.25560907100862362</v>
      </c>
      <c r="G28" s="6">
        <v>0.25958908542622017</v>
      </c>
      <c r="H28" s="6">
        <v>0.26296050623541484</v>
      </c>
      <c r="I28" s="6">
        <v>0.265827042379849</v>
      </c>
      <c r="J28" s="6">
        <v>0.26678878450433458</v>
      </c>
      <c r="K28" s="6">
        <v>0.26726128004086758</v>
      </c>
      <c r="L28" s="6">
        <v>0.26603021492944529</v>
      </c>
      <c r="M28" s="6">
        <v>0.26492167193197974</v>
      </c>
      <c r="N28" s="6">
        <v>0.2634553542200227</v>
      </c>
      <c r="O28" s="6">
        <v>0.26187710180372975</v>
      </c>
      <c r="P28" s="6">
        <v>0.26060387738280838</v>
      </c>
      <c r="Q28" s="6">
        <v>0.25748742170045574</v>
      </c>
      <c r="R28" s="6">
        <v>0.25312309379330283</v>
      </c>
      <c r="S28" s="6">
        <v>0.24967551058249496</v>
      </c>
      <c r="T28" s="6">
        <v>0.24850915646249022</v>
      </c>
      <c r="U28" s="6">
        <v>0.24895846235589505</v>
      </c>
      <c r="V28" s="6">
        <v>0.2486345876817527</v>
      </c>
      <c r="W28" s="6">
        <v>0.2550951736726505</v>
      </c>
      <c r="X28" s="6">
        <v>0.26075574358205861</v>
      </c>
      <c r="Y28" s="6">
        <v>0.26633115934750407</v>
      </c>
      <c r="Z28" s="6">
        <v>0.27208882588743216</v>
      </c>
      <c r="AA28" s="6">
        <v>0.27622331915444959</v>
      </c>
      <c r="AB28" s="6">
        <v>0.28036656664206538</v>
      </c>
      <c r="AC28" s="6">
        <v>0.28502055230706885</v>
      </c>
      <c r="AD28" s="6">
        <v>0.28976577420132388</v>
      </c>
      <c r="AE28" s="6">
        <v>0.29493394880597534</v>
      </c>
      <c r="AF28" s="6">
        <v>0.29999965188775468</v>
      </c>
      <c r="AG28" s="6">
        <v>0.30535869368344304</v>
      </c>
      <c r="AH28" s="6">
        <v>0.31079098073524647</v>
      </c>
      <c r="AI28" s="6">
        <v>0.31715264588686554</v>
      </c>
      <c r="AJ28" s="6">
        <v>0.32394139542694017</v>
      </c>
      <c r="AK28" s="6">
        <v>0.33026694409817431</v>
      </c>
      <c r="AL28" s="6">
        <v>0.33667232597623092</v>
      </c>
      <c r="AM28" s="6">
        <v>0.34263076753403088</v>
      </c>
      <c r="AN28" s="6">
        <v>0.34947508136768307</v>
      </c>
      <c r="AO28" s="6">
        <v>0.35663796533407949</v>
      </c>
      <c r="AP28" s="6">
        <v>0.36315989581667713</v>
      </c>
      <c r="AQ28" s="6">
        <v>0.36917739041576064</v>
      </c>
      <c r="AR28" s="6">
        <v>0.37453648097308018</v>
      </c>
      <c r="AS28" s="6">
        <v>0.37974178409365167</v>
      </c>
      <c r="AT28" s="6">
        <v>0.38539180159711639</v>
      </c>
      <c r="AU28" s="6">
        <v>0.3910487153816477</v>
      </c>
      <c r="AV28" s="6">
        <v>0.39688824320169752</v>
      </c>
      <c r="AW28" s="6">
        <v>0.40238103011110748</v>
      </c>
      <c r="AX28" s="6">
        <v>0.40679535182425147</v>
      </c>
      <c r="AY28" s="6">
        <v>0.40983982442923123</v>
      </c>
      <c r="AZ28" s="6">
        <v>0.41177291588537779</v>
      </c>
      <c r="BA28" s="6">
        <v>0.41296323261740081</v>
      </c>
      <c r="BB28" s="6">
        <v>0.41403220191154116</v>
      </c>
      <c r="BC28" s="6">
        <v>0.41467193074113629</v>
      </c>
      <c r="BD28" s="6">
        <v>0.4152279517827146</v>
      </c>
      <c r="BE28" s="6">
        <v>0.41621482274001387</v>
      </c>
      <c r="BF28" s="6">
        <v>0.41698562944204792</v>
      </c>
      <c r="BG28" s="6">
        <v>0.41728195216235808</v>
      </c>
      <c r="BH28" s="6">
        <v>0.41680215363981532</v>
      </c>
      <c r="BI28" s="6">
        <v>0.41695349781397922</v>
      </c>
      <c r="BJ28" s="6">
        <v>0.41726514798646691</v>
      </c>
      <c r="BK28" s="6">
        <v>0.41843251437784246</v>
      </c>
      <c r="BL28" s="6">
        <v>0.41958619793796575</v>
      </c>
      <c r="BM28" s="6">
        <v>0.42133842089815088</v>
      </c>
      <c r="BN28" s="6">
        <v>0.42377494261258103</v>
      </c>
      <c r="BO28" s="6">
        <v>0.42622563781348621</v>
      </c>
      <c r="BP28" s="6">
        <v>0.42915384466974715</v>
      </c>
      <c r="BQ28" s="6">
        <v>0.43131915530240422</v>
      </c>
      <c r="BR28" s="6">
        <v>0.43217302262527485</v>
      </c>
      <c r="BS28" s="6">
        <v>0.4323727941362559</v>
      </c>
      <c r="BT28" s="6">
        <v>0.43282115268346849</v>
      </c>
      <c r="BU28" s="6">
        <v>0.43382800036121733</v>
      </c>
      <c r="BV28" s="6">
        <v>0.43488942601678471</v>
      </c>
      <c r="BW28" s="6">
        <v>0.43607791979609051</v>
      </c>
      <c r="BX28" s="6">
        <v>0.43750586581894052</v>
      </c>
      <c r="BY28" s="6">
        <v>0.43957189260488161</v>
      </c>
      <c r="BZ28" s="6">
        <v>0.44165679675689207</v>
      </c>
      <c r="CA28" s="6">
        <v>0.44310614291231576</v>
      </c>
      <c r="CB28" s="6">
        <v>0.4445475950542222</v>
      </c>
      <c r="CC28" s="6">
        <v>0.44630454590258128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4.1451000825828777</v>
      </c>
      <c r="C29" s="7">
        <v>4.0721894980373552</v>
      </c>
      <c r="D29" s="7">
        <v>4.0139213242211937</v>
      </c>
      <c r="E29" s="7">
        <v>3.9618427329274688</v>
      </c>
      <c r="F29" s="7">
        <v>3.9122242260575422</v>
      </c>
      <c r="G29" s="7">
        <v>3.8522420862113544</v>
      </c>
      <c r="H29" s="7">
        <v>3.8028524295003909</v>
      </c>
      <c r="I29" s="7">
        <v>3.7618445100520175</v>
      </c>
      <c r="J29" s="7">
        <v>3.7482835039632363</v>
      </c>
      <c r="K29" s="7">
        <v>3.741656852975813</v>
      </c>
      <c r="L29" s="7">
        <v>3.7589715148153875</v>
      </c>
      <c r="M29" s="7">
        <v>3.7747006226684099</v>
      </c>
      <c r="N29" s="7">
        <v>3.7957095347732341</v>
      </c>
      <c r="O29" s="7">
        <v>3.8185851038991361</v>
      </c>
      <c r="P29" s="7">
        <v>3.8372414487566195</v>
      </c>
      <c r="Q29" s="7">
        <v>3.8836848549570533</v>
      </c>
      <c r="R29" s="7">
        <v>3.9506470350610816</v>
      </c>
      <c r="S29" s="7">
        <v>4.0051985782145474</v>
      </c>
      <c r="T29" s="7">
        <v>4.0239965972881135</v>
      </c>
      <c r="U29" s="7">
        <v>4.0167343200026036</v>
      </c>
      <c r="V29" s="7">
        <v>4.0219665707973826</v>
      </c>
      <c r="W29" s="7">
        <v>3.9201055261172622</v>
      </c>
      <c r="X29" s="7">
        <v>3.8350066091077482</v>
      </c>
      <c r="Y29" s="7">
        <v>3.7547240152070156</v>
      </c>
      <c r="Z29" s="7">
        <v>3.6752703707638372</v>
      </c>
      <c r="AA29" s="7">
        <v>3.6202591550239553</v>
      </c>
      <c r="AB29" s="7">
        <v>3.566759089633774</v>
      </c>
      <c r="AC29" s="7">
        <v>3.5085189187432464</v>
      </c>
      <c r="AD29" s="7">
        <v>3.4510632001183779</v>
      </c>
      <c r="AE29" s="7">
        <v>3.3905896694783619</v>
      </c>
      <c r="AF29" s="7">
        <v>3.3333372012516582</v>
      </c>
      <c r="AG29" s="7">
        <v>3.2748371691577662</v>
      </c>
      <c r="AH29" s="7">
        <v>3.2175965905904782</v>
      </c>
      <c r="AI29" s="7">
        <v>3.1530558327951623</v>
      </c>
      <c r="AJ29" s="7">
        <v>3.086978120477764</v>
      </c>
      <c r="AK29" s="7">
        <v>3.027853734289383</v>
      </c>
      <c r="AL29" s="7">
        <v>2.9702471003530007</v>
      </c>
      <c r="AM29" s="7">
        <v>2.9185937013104861</v>
      </c>
      <c r="AN29" s="7">
        <v>2.8614343434343432</v>
      </c>
      <c r="AO29" s="7">
        <v>2.8039639556132312</v>
      </c>
      <c r="AP29" s="7">
        <v>2.7536080154202911</v>
      </c>
      <c r="AQ29" s="7">
        <v>2.7087249272600871</v>
      </c>
      <c r="AR29" s="7">
        <v>2.6699668812018209</v>
      </c>
      <c r="AS29" s="7">
        <v>2.6333683621009709</v>
      </c>
      <c r="AT29" s="7">
        <v>2.5947619950810141</v>
      </c>
      <c r="AU29" s="7">
        <v>2.5572261477039775</v>
      </c>
      <c r="AV29" s="7">
        <v>2.5196009635684842</v>
      </c>
      <c r="AW29" s="7">
        <v>2.4852066205106014</v>
      </c>
      <c r="AX29" s="7">
        <v>2.4582385111224965</v>
      </c>
      <c r="AY29" s="7">
        <v>2.4399776214833762</v>
      </c>
      <c r="AZ29" s="7">
        <v>2.4285230072741419</v>
      </c>
      <c r="BA29" s="7">
        <v>2.4215230824834055</v>
      </c>
      <c r="BB29" s="7">
        <v>2.4152710716294767</v>
      </c>
      <c r="BC29" s="7">
        <v>2.4115449488291061</v>
      </c>
      <c r="BD29" s="7">
        <v>2.4083157111814377</v>
      </c>
      <c r="BE29" s="7">
        <v>2.4026054464298694</v>
      </c>
      <c r="BF29" s="7">
        <v>2.3981641797537741</v>
      </c>
      <c r="BG29" s="7">
        <v>2.396461181266031</v>
      </c>
      <c r="BH29" s="7">
        <v>2.3992198487154703</v>
      </c>
      <c r="BI29" s="7">
        <v>2.3983489891386949</v>
      </c>
      <c r="BJ29" s="7">
        <v>2.3965576919748708</v>
      </c>
      <c r="BK29" s="7">
        <v>2.3898716415163785</v>
      </c>
      <c r="BL29" s="7">
        <v>2.383300511109391</v>
      </c>
      <c r="BM29" s="7">
        <v>2.3733890630442356</v>
      </c>
      <c r="BN29" s="7">
        <v>2.359743107591449</v>
      </c>
      <c r="BO29" s="7">
        <v>2.3461751506313515</v>
      </c>
      <c r="BP29" s="7">
        <v>2.3301667045987768</v>
      </c>
      <c r="BQ29" s="7">
        <v>2.3184687897732834</v>
      </c>
      <c r="BR29" s="7">
        <v>2.3138880671574729</v>
      </c>
      <c r="BS29" s="7">
        <v>2.3128189690974517</v>
      </c>
      <c r="BT29" s="7">
        <v>2.3104231246556513</v>
      </c>
      <c r="BU29" s="7">
        <v>2.3050609899945878</v>
      </c>
      <c r="BV29" s="7">
        <v>2.2994350751618517</v>
      </c>
      <c r="BW29" s="7">
        <v>2.2931681578090419</v>
      </c>
      <c r="BX29" s="7">
        <v>2.2856836402139686</v>
      </c>
      <c r="BY29" s="7">
        <v>2.2749407248813127</v>
      </c>
      <c r="BZ29" s="7">
        <v>2.2642015414300198</v>
      </c>
      <c r="CA29" s="7">
        <v>2.2567956143137589</v>
      </c>
      <c r="CB29" s="7">
        <v>2.2494779212066782</v>
      </c>
      <c r="CC29" s="7">
        <v>2.2406224834157942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CD9C-0A9A-45DB-84DB-D280B0C44C7F}">
  <dimension ref="A1:CD29"/>
  <sheetViews>
    <sheetView workbookViewId="0"/>
  </sheetViews>
  <sheetFormatPr defaultRowHeight="15" x14ac:dyDescent="0.25"/>
  <cols>
    <col min="1" max="1" width="40.7109375" customWidth="1"/>
    <col min="2" max="81" width="5.5703125" bestFit="1" customWidth="1"/>
  </cols>
  <sheetData>
    <row r="1" spans="1:82" x14ac:dyDescent="0.25">
      <c r="A1" s="1" t="s">
        <v>10</v>
      </c>
    </row>
    <row r="2" spans="1:82" x14ac:dyDescent="0.25">
      <c r="A2" t="s">
        <v>1</v>
      </c>
    </row>
    <row r="3" spans="1:82" ht="15.75" thickBot="1" x14ac:dyDescent="0.3">
      <c r="A3" t="s">
        <v>2</v>
      </c>
    </row>
    <row r="4" spans="1:82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1"/>
    </row>
    <row r="5" spans="1:82" x14ac:dyDescent="0.25">
      <c r="A5" s="2" t="str">
        <f>"Gemiddeld aantal kinderen per vrouw"</f>
        <v>Gemiddeld aantal kinderen per vrouw</v>
      </c>
      <c r="B5" s="6">
        <v>1.737628786025432</v>
      </c>
      <c r="C5" s="6">
        <v>1.7005113927368216</v>
      </c>
      <c r="D5" s="6">
        <v>1.6505020947256615</v>
      </c>
      <c r="E5" s="6">
        <v>1.5943953895916494</v>
      </c>
      <c r="F5" s="6">
        <v>1.580042050216093</v>
      </c>
      <c r="G5" s="6">
        <v>1.6369276169008791</v>
      </c>
      <c r="H5" s="6">
        <v>1.6127157545182282</v>
      </c>
      <c r="I5" s="6">
        <v>1.5926015810584655</v>
      </c>
      <c r="J5" s="6">
        <v>1.6313863324495543</v>
      </c>
      <c r="K5" s="6">
        <v>1.6844747516055614</v>
      </c>
      <c r="L5" s="6">
        <v>1.7144538852195652</v>
      </c>
      <c r="M5" s="6">
        <v>1.6729763201153824</v>
      </c>
      <c r="N5" s="6">
        <v>1.6714289282287915</v>
      </c>
      <c r="O5" s="6">
        <v>1.703070370092673</v>
      </c>
      <c r="P5" s="6">
        <v>1.7570466834256167</v>
      </c>
      <c r="Q5" s="6">
        <v>1.7793306246875611</v>
      </c>
      <c r="R5" s="6">
        <v>1.7691033839636401</v>
      </c>
      <c r="S5" s="6">
        <v>1.845676012711412</v>
      </c>
      <c r="T5" s="6">
        <v>1.8461142599828049</v>
      </c>
      <c r="U5" s="6">
        <v>1.8542755027161915</v>
      </c>
      <c r="V5" s="6">
        <v>1.823001486468508</v>
      </c>
      <c r="W5" s="6">
        <v>1.7836510079241588</v>
      </c>
      <c r="X5" s="6">
        <v>1.7377639323999177</v>
      </c>
      <c r="Y5" s="6">
        <v>1.7344835014520052</v>
      </c>
      <c r="Z5" s="6">
        <v>1.6794622109233019</v>
      </c>
      <c r="AA5" s="6">
        <v>1.682564837470474</v>
      </c>
      <c r="AB5" s="6">
        <v>1.6507775660510724</v>
      </c>
      <c r="AC5" s="6">
        <v>1.6546395391426445</v>
      </c>
      <c r="AD5" s="6">
        <v>1.6646368530496656</v>
      </c>
      <c r="AE5" s="6">
        <v>1.6745677336130504</v>
      </c>
      <c r="AF5" s="6">
        <v>1.6866787646429113</v>
      </c>
      <c r="AG5" s="6">
        <v>1.7001906896942947</v>
      </c>
      <c r="AH5" s="6">
        <v>1.7152192703567619</v>
      </c>
      <c r="AI5" s="6">
        <v>1.7310767626643988</v>
      </c>
      <c r="AJ5" s="6">
        <v>1.7498715882186366</v>
      </c>
      <c r="AK5" s="6">
        <v>1.7704320353794856</v>
      </c>
      <c r="AL5" s="6">
        <v>1.7924773200839947</v>
      </c>
      <c r="AM5" s="6">
        <v>1.8158954729828996</v>
      </c>
      <c r="AN5" s="6">
        <v>1.840521971104546</v>
      </c>
      <c r="AO5" s="6">
        <v>1.8682055930833417</v>
      </c>
      <c r="AP5" s="6">
        <v>1.8682291912278641</v>
      </c>
      <c r="AQ5" s="6">
        <v>1.8698819281627084</v>
      </c>
      <c r="AR5" s="6">
        <v>1.8705211459399629</v>
      </c>
      <c r="AS5" s="6">
        <v>1.8709982802892036</v>
      </c>
      <c r="AT5" s="6">
        <v>1.8713912182985768</v>
      </c>
      <c r="AU5" s="6">
        <v>1.8715238397260487</v>
      </c>
      <c r="AV5" s="6">
        <v>1.8726234906098174</v>
      </c>
      <c r="AW5" s="6">
        <v>1.8711094679294626</v>
      </c>
      <c r="AX5" s="6">
        <v>1.8699942840405928</v>
      </c>
      <c r="AY5" s="6">
        <v>1.8678455402906269</v>
      </c>
      <c r="AZ5" s="6">
        <v>1.8669490170827343</v>
      </c>
      <c r="BA5" s="6">
        <v>1.865426388572575</v>
      </c>
      <c r="BB5" s="6">
        <v>1.8658276683680548</v>
      </c>
      <c r="BC5" s="6">
        <v>1.8647601112222074</v>
      </c>
      <c r="BD5" s="6">
        <v>1.8654406913663015</v>
      </c>
      <c r="BE5" s="6">
        <v>1.8670967140927688</v>
      </c>
      <c r="BF5" s="6">
        <v>1.8676409061424575</v>
      </c>
      <c r="BG5" s="6">
        <v>1.8690601384911378</v>
      </c>
      <c r="BH5" s="6">
        <v>1.8706379679609821</v>
      </c>
      <c r="BI5" s="6">
        <v>1.8719202793984688</v>
      </c>
      <c r="BJ5" s="6">
        <v>1.8731205997755354</v>
      </c>
      <c r="BK5" s="6">
        <v>1.8746132113658689</v>
      </c>
      <c r="BL5" s="6">
        <v>1.8747525114888788</v>
      </c>
      <c r="BM5" s="6">
        <v>1.875585946221155</v>
      </c>
      <c r="BN5" s="6">
        <v>1.8764023391641074</v>
      </c>
      <c r="BO5" s="6">
        <v>1.8768083766297559</v>
      </c>
      <c r="BP5" s="6">
        <v>1.8767358356468593</v>
      </c>
      <c r="BQ5" s="6">
        <v>1.8767167117319743</v>
      </c>
      <c r="BR5" s="6">
        <v>1.8761873151501676</v>
      </c>
      <c r="BS5" s="6">
        <v>1.8748621069958444</v>
      </c>
      <c r="BT5" s="6">
        <v>1.8737919885233525</v>
      </c>
      <c r="BU5" s="6">
        <v>1.8730277626133516</v>
      </c>
      <c r="BV5" s="6">
        <v>1.8723467464585992</v>
      </c>
      <c r="BW5" s="6">
        <v>1.8713722158208188</v>
      </c>
      <c r="BX5" s="6">
        <v>1.870412007994932</v>
      </c>
      <c r="BY5" s="6">
        <v>1.8695033791567512</v>
      </c>
      <c r="BZ5" s="6">
        <v>1.868920738381521</v>
      </c>
      <c r="CA5" s="6">
        <v>1.8679981510326342</v>
      </c>
      <c r="CB5" s="6">
        <v>1.8673035161548202</v>
      </c>
      <c r="CC5" s="6">
        <v>1.8668966861144605</v>
      </c>
    </row>
    <row r="6" spans="1:82" x14ac:dyDescent="0.25">
      <c r="A6" s="2" t="str">
        <f>"Levensverwachting bij de geboorte - Mannen"</f>
        <v>Levensverwachting bij de geboorte - Mannen</v>
      </c>
      <c r="B6" s="6">
        <v>71.590330236180478</v>
      </c>
      <c r="C6" s="6">
        <v>71.821767650234435</v>
      </c>
      <c r="D6" s="6">
        <v>71.734184661819285</v>
      </c>
      <c r="E6" s="6">
        <v>72.049617124035393</v>
      </c>
      <c r="F6" s="6">
        <v>72.242300327451773</v>
      </c>
      <c r="G6" s="6">
        <v>72.854394919981232</v>
      </c>
      <c r="H6" s="6">
        <v>73.268914276825129</v>
      </c>
      <c r="I6" s="6">
        <v>72.936179208982864</v>
      </c>
      <c r="J6" s="6">
        <v>73.217189757726629</v>
      </c>
      <c r="K6" s="6">
        <v>73.420313890681527</v>
      </c>
      <c r="L6" s="6">
        <v>73.621881102610573</v>
      </c>
      <c r="M6" s="6">
        <v>73.713637172462057</v>
      </c>
      <c r="N6" s="6">
        <v>73.8712050632694</v>
      </c>
      <c r="O6" s="6">
        <v>74.745113795959099</v>
      </c>
      <c r="P6" s="6">
        <v>74.641222677174355</v>
      </c>
      <c r="Q6" s="6">
        <v>75.116271965288945</v>
      </c>
      <c r="R6" s="6">
        <v>75.160602489348278</v>
      </c>
      <c r="S6" s="6">
        <v>75.746817216504454</v>
      </c>
      <c r="T6" s="6">
        <v>75.811183118047808</v>
      </c>
      <c r="U6" s="6">
        <v>76.089506665217286</v>
      </c>
      <c r="V6" s="6">
        <v>76.16795352924612</v>
      </c>
      <c r="W6" s="6">
        <v>76.267578227717181</v>
      </c>
      <c r="X6" s="6">
        <v>76.780618046651</v>
      </c>
      <c r="Y6" s="6">
        <v>77.146323256760283</v>
      </c>
      <c r="Z6" s="6">
        <v>76.911923482731609</v>
      </c>
      <c r="AA6" s="6">
        <v>77.356098639264957</v>
      </c>
      <c r="AB6" s="6">
        <v>77.343942176696643</v>
      </c>
      <c r="AC6" s="6">
        <v>77.571776384188212</v>
      </c>
      <c r="AD6" s="6">
        <v>77.766496498639782</v>
      </c>
      <c r="AE6" s="6">
        <v>77.967978235211504</v>
      </c>
      <c r="AF6" s="6">
        <v>78.16662714788211</v>
      </c>
      <c r="AG6" s="6">
        <v>78.380674341783973</v>
      </c>
      <c r="AH6" s="6">
        <v>78.590052616073706</v>
      </c>
      <c r="AI6" s="6">
        <v>78.797291910516563</v>
      </c>
      <c r="AJ6" s="6">
        <v>79.005825718499182</v>
      </c>
      <c r="AK6" s="6">
        <v>79.23312349645235</v>
      </c>
      <c r="AL6" s="6">
        <v>79.383041710887085</v>
      </c>
      <c r="AM6" s="6">
        <v>79.622428313275407</v>
      </c>
      <c r="AN6" s="6">
        <v>79.807996608293891</v>
      </c>
      <c r="AO6" s="6">
        <v>80.01235469983061</v>
      </c>
      <c r="AP6" s="6">
        <v>80.202741184781473</v>
      </c>
      <c r="AQ6" s="6">
        <v>80.404315678958881</v>
      </c>
      <c r="AR6" s="6">
        <v>80.560087239926901</v>
      </c>
      <c r="AS6" s="6">
        <v>80.73122835284029</v>
      </c>
      <c r="AT6" s="6">
        <v>80.94630927131665</v>
      </c>
      <c r="AU6" s="6">
        <v>81.114031282709135</v>
      </c>
      <c r="AV6" s="6">
        <v>81.301702425008656</v>
      </c>
      <c r="AW6" s="6">
        <v>81.465573454924638</v>
      </c>
      <c r="AX6" s="6">
        <v>81.651054520793664</v>
      </c>
      <c r="AY6" s="6">
        <v>81.835005951423753</v>
      </c>
      <c r="AZ6" s="6">
        <v>82.002290997343408</v>
      </c>
      <c r="BA6" s="6">
        <v>82.173429916853635</v>
      </c>
      <c r="BB6" s="6">
        <v>82.364345787967295</v>
      </c>
      <c r="BC6" s="6">
        <v>82.518349293103768</v>
      </c>
      <c r="BD6" s="6">
        <v>82.690648033996681</v>
      </c>
      <c r="BE6" s="6">
        <v>82.856741530426063</v>
      </c>
      <c r="BF6" s="6">
        <v>83.00057050185741</v>
      </c>
      <c r="BG6" s="6">
        <v>83.196146988878667</v>
      </c>
      <c r="BH6" s="6">
        <v>83.329179533247654</v>
      </c>
      <c r="BI6" s="6">
        <v>83.51770635313855</v>
      </c>
      <c r="BJ6" s="6">
        <v>83.639068233620037</v>
      </c>
      <c r="BK6" s="6">
        <v>83.81996206300812</v>
      </c>
      <c r="BL6" s="6">
        <v>83.978829969367368</v>
      </c>
      <c r="BM6" s="6">
        <v>84.150129115549618</v>
      </c>
      <c r="BN6" s="6">
        <v>84.286152773125991</v>
      </c>
      <c r="BO6" s="6">
        <v>84.445691286630833</v>
      </c>
      <c r="BP6" s="6">
        <v>84.58275105204325</v>
      </c>
      <c r="BQ6" s="6">
        <v>84.75580582940529</v>
      </c>
      <c r="BR6" s="6">
        <v>84.862191879980244</v>
      </c>
      <c r="BS6" s="6">
        <v>85.02408603497733</v>
      </c>
      <c r="BT6" s="6">
        <v>85.158439994072467</v>
      </c>
      <c r="BU6" s="6">
        <v>85.309423903203111</v>
      </c>
      <c r="BV6" s="6">
        <v>85.481258554363507</v>
      </c>
      <c r="BW6" s="6">
        <v>85.6184608229361</v>
      </c>
      <c r="BX6" s="6">
        <v>85.720553781975525</v>
      </c>
      <c r="BY6" s="6">
        <v>85.879344222586994</v>
      </c>
      <c r="BZ6" s="6">
        <v>86.030812955330973</v>
      </c>
      <c r="CA6" s="6">
        <v>86.154062752921959</v>
      </c>
      <c r="CB6" s="6">
        <v>86.289969036632186</v>
      </c>
      <c r="CC6" s="6">
        <v>86.41676019774674</v>
      </c>
    </row>
    <row r="7" spans="1:82" x14ac:dyDescent="0.25">
      <c r="A7" s="2" t="str">
        <f>"Levensverwachting bij de geboorte - Vrouwen"</f>
        <v>Levensverwachting bij de geboorte - Vrouwen</v>
      </c>
      <c r="B7" s="6">
        <v>78.365806992017028</v>
      </c>
      <c r="C7" s="6">
        <v>78.730829389814815</v>
      </c>
      <c r="D7" s="6">
        <v>78.769425013055724</v>
      </c>
      <c r="E7" s="6">
        <v>79.378972368635218</v>
      </c>
      <c r="F7" s="6">
        <v>79.525362078335903</v>
      </c>
      <c r="G7" s="6">
        <v>79.384345848737837</v>
      </c>
      <c r="H7" s="6">
        <v>79.410472954860822</v>
      </c>
      <c r="I7" s="6">
        <v>79.804873339896787</v>
      </c>
      <c r="J7" s="6">
        <v>79.87464370021803</v>
      </c>
      <c r="K7" s="6">
        <v>80.039299267457139</v>
      </c>
      <c r="L7" s="6">
        <v>79.977979915422523</v>
      </c>
      <c r="M7" s="6">
        <v>80.186365715758683</v>
      </c>
      <c r="N7" s="6">
        <v>80.048934523635666</v>
      </c>
      <c r="O7" s="6">
        <v>81.027322495380474</v>
      </c>
      <c r="P7" s="6">
        <v>80.733133125436694</v>
      </c>
      <c r="Q7" s="6">
        <v>81.054659914893776</v>
      </c>
      <c r="R7" s="6">
        <v>80.939537354955618</v>
      </c>
      <c r="S7" s="6">
        <v>80.890900243363106</v>
      </c>
      <c r="T7" s="6">
        <v>81.284373014826656</v>
      </c>
      <c r="U7" s="6">
        <v>81.219887558548322</v>
      </c>
      <c r="V7" s="6">
        <v>81.232082620867075</v>
      </c>
      <c r="W7" s="6">
        <v>81.769348152323559</v>
      </c>
      <c r="X7" s="6">
        <v>81.591023850470222</v>
      </c>
      <c r="Y7" s="6">
        <v>82.17577204881249</v>
      </c>
      <c r="Z7" s="6">
        <v>81.523208762833193</v>
      </c>
      <c r="AA7" s="6">
        <v>82.253638989842798</v>
      </c>
      <c r="AB7" s="6">
        <v>82.200188460658907</v>
      </c>
      <c r="AC7" s="6">
        <v>82.40383663194747</v>
      </c>
      <c r="AD7" s="6">
        <v>82.484494808940596</v>
      </c>
      <c r="AE7" s="6">
        <v>82.60900573528059</v>
      </c>
      <c r="AF7" s="6">
        <v>82.747376253360088</v>
      </c>
      <c r="AG7" s="6">
        <v>82.850972180870627</v>
      </c>
      <c r="AH7" s="6">
        <v>82.929654431184687</v>
      </c>
      <c r="AI7" s="6">
        <v>83.080377780411695</v>
      </c>
      <c r="AJ7" s="6">
        <v>83.19315901575817</v>
      </c>
      <c r="AK7" s="6">
        <v>83.301242698957338</v>
      </c>
      <c r="AL7" s="6">
        <v>83.404842228345785</v>
      </c>
      <c r="AM7" s="6">
        <v>83.537935936874362</v>
      </c>
      <c r="AN7" s="6">
        <v>83.642132473888452</v>
      </c>
      <c r="AO7" s="6">
        <v>83.737915301664827</v>
      </c>
      <c r="AP7" s="6">
        <v>83.852795007587531</v>
      </c>
      <c r="AQ7" s="6">
        <v>83.952272084307481</v>
      </c>
      <c r="AR7" s="6">
        <v>84.072042128530583</v>
      </c>
      <c r="AS7" s="6">
        <v>84.171363235222813</v>
      </c>
      <c r="AT7" s="6">
        <v>84.277376046902873</v>
      </c>
      <c r="AU7" s="6">
        <v>84.39123665869289</v>
      </c>
      <c r="AV7" s="6">
        <v>84.48866215501387</v>
      </c>
      <c r="AW7" s="6">
        <v>84.57403858100875</v>
      </c>
      <c r="AX7" s="6">
        <v>84.692458591626348</v>
      </c>
      <c r="AY7" s="6">
        <v>84.805704850092056</v>
      </c>
      <c r="AZ7" s="6">
        <v>84.892472195577454</v>
      </c>
      <c r="BA7" s="6">
        <v>84.98559516172358</v>
      </c>
      <c r="BB7" s="6">
        <v>85.101320951921238</v>
      </c>
      <c r="BC7" s="6">
        <v>85.184694086137938</v>
      </c>
      <c r="BD7" s="6">
        <v>85.297134598066862</v>
      </c>
      <c r="BE7" s="6">
        <v>85.40726648468555</v>
      </c>
      <c r="BF7" s="6">
        <v>85.494837876594175</v>
      </c>
      <c r="BG7" s="6">
        <v>85.604178950916733</v>
      </c>
      <c r="BH7" s="6">
        <v>85.694487593984846</v>
      </c>
      <c r="BI7" s="6">
        <v>85.803289826116654</v>
      </c>
      <c r="BJ7" s="6">
        <v>85.895379533212704</v>
      </c>
      <c r="BK7" s="6">
        <v>85.985998531248129</v>
      </c>
      <c r="BL7" s="6">
        <v>86.095759056096384</v>
      </c>
      <c r="BM7" s="6">
        <v>86.193561942330149</v>
      </c>
      <c r="BN7" s="6">
        <v>86.284396128681763</v>
      </c>
      <c r="BO7" s="6">
        <v>86.391896574942947</v>
      </c>
      <c r="BP7" s="6">
        <v>86.491314991095635</v>
      </c>
      <c r="BQ7" s="6">
        <v>86.568363759787488</v>
      </c>
      <c r="BR7" s="6">
        <v>86.638499950503189</v>
      </c>
      <c r="BS7" s="6">
        <v>86.754805913630392</v>
      </c>
      <c r="BT7" s="6">
        <v>86.846888079183458</v>
      </c>
      <c r="BU7" s="6">
        <v>86.950386682794004</v>
      </c>
      <c r="BV7" s="6">
        <v>87.022609861338566</v>
      </c>
      <c r="BW7" s="6">
        <v>87.10747638264948</v>
      </c>
      <c r="BX7" s="6">
        <v>87.201836944681673</v>
      </c>
      <c r="BY7" s="6">
        <v>87.315558657521393</v>
      </c>
      <c r="BZ7" s="6">
        <v>87.385747354226979</v>
      </c>
      <c r="CA7" s="6">
        <v>87.467649658134107</v>
      </c>
      <c r="CB7" s="6">
        <v>87.568100537747412</v>
      </c>
      <c r="CC7" s="6">
        <v>87.677366114842499</v>
      </c>
    </row>
    <row r="8" spans="1:82" x14ac:dyDescent="0.25">
      <c r="A8" s="2" t="str">
        <f>"Levensverwachting op 65 jaar - Mannen"</f>
        <v>Levensverwachting op 65 jaar - Mannen</v>
      </c>
      <c r="B8" s="6">
        <v>13.52457914981018</v>
      </c>
      <c r="C8" s="6">
        <v>13.738791441678984</v>
      </c>
      <c r="D8" s="6">
        <v>13.545486155879075</v>
      </c>
      <c r="E8" s="6">
        <v>13.778164716333166</v>
      </c>
      <c r="F8" s="6">
        <v>13.948360486977066</v>
      </c>
      <c r="G8" s="6">
        <v>14.065095299937042</v>
      </c>
      <c r="H8" s="6">
        <v>14.347778384054507</v>
      </c>
      <c r="I8" s="6">
        <v>14.211363058068613</v>
      </c>
      <c r="J8" s="6">
        <v>14.457345217734854</v>
      </c>
      <c r="K8" s="6">
        <v>14.694277960170368</v>
      </c>
      <c r="L8" s="6">
        <v>14.860822064737391</v>
      </c>
      <c r="M8" s="6">
        <v>14.78437659768592</v>
      </c>
      <c r="N8" s="6">
        <v>14.949622239841304</v>
      </c>
      <c r="O8" s="6">
        <v>15.535808881454471</v>
      </c>
      <c r="P8" s="6">
        <v>15.386042948781466</v>
      </c>
      <c r="Q8" s="6">
        <v>15.803178038250678</v>
      </c>
      <c r="R8" s="6">
        <v>15.678859852306587</v>
      </c>
      <c r="S8" s="6">
        <v>16.071334884219027</v>
      </c>
      <c r="T8" s="6">
        <v>16.092541053402698</v>
      </c>
      <c r="U8" s="6">
        <v>16.230039288065868</v>
      </c>
      <c r="V8" s="6">
        <v>16.286000003192598</v>
      </c>
      <c r="W8" s="6">
        <v>16.430211514762206</v>
      </c>
      <c r="X8" s="6">
        <v>16.527720840222628</v>
      </c>
      <c r="Y8" s="6">
        <v>17.090699187126589</v>
      </c>
      <c r="Z8" s="6">
        <v>16.759227338514975</v>
      </c>
      <c r="AA8" s="6">
        <v>16.892979663759405</v>
      </c>
      <c r="AB8" s="6">
        <v>16.836749775097701</v>
      </c>
      <c r="AC8" s="6">
        <v>17.259576161955337</v>
      </c>
      <c r="AD8" s="6">
        <v>17.393372562754777</v>
      </c>
      <c r="AE8" s="6">
        <v>17.531816924957013</v>
      </c>
      <c r="AF8" s="6">
        <v>17.668886305871837</v>
      </c>
      <c r="AG8" s="6">
        <v>17.815471058402423</v>
      </c>
      <c r="AH8" s="6">
        <v>17.94614251127696</v>
      </c>
      <c r="AI8" s="6">
        <v>18.088837257777897</v>
      </c>
      <c r="AJ8" s="6">
        <v>18.21956115913602</v>
      </c>
      <c r="AK8" s="6">
        <v>18.360471712954094</v>
      </c>
      <c r="AL8" s="6">
        <v>18.520536763402944</v>
      </c>
      <c r="AM8" s="6">
        <v>18.636597699753693</v>
      </c>
      <c r="AN8" s="6">
        <v>18.774131244835374</v>
      </c>
      <c r="AO8" s="6">
        <v>18.914612258913479</v>
      </c>
      <c r="AP8" s="6">
        <v>19.053953682033239</v>
      </c>
      <c r="AQ8" s="6">
        <v>19.182301231020404</v>
      </c>
      <c r="AR8" s="6">
        <v>19.320077708174097</v>
      </c>
      <c r="AS8" s="6">
        <v>19.459949978256006</v>
      </c>
      <c r="AT8" s="6">
        <v>19.577769851985423</v>
      </c>
      <c r="AU8" s="6">
        <v>19.71691212883978</v>
      </c>
      <c r="AV8" s="6">
        <v>19.846975980289628</v>
      </c>
      <c r="AW8" s="6">
        <v>19.982410828891688</v>
      </c>
      <c r="AX8" s="6">
        <v>20.107299812662788</v>
      </c>
      <c r="AY8" s="6">
        <v>20.227464895050545</v>
      </c>
      <c r="AZ8" s="6">
        <v>20.361656260412488</v>
      </c>
      <c r="BA8" s="6">
        <v>20.47929285925585</v>
      </c>
      <c r="BB8" s="6">
        <v>20.608353521561298</v>
      </c>
      <c r="BC8" s="6">
        <v>20.737684600011505</v>
      </c>
      <c r="BD8" s="6">
        <v>20.863785305509211</v>
      </c>
      <c r="BE8" s="6">
        <v>20.991199450976922</v>
      </c>
      <c r="BF8" s="6">
        <v>21.108499359906375</v>
      </c>
      <c r="BG8" s="6">
        <v>21.219931170702765</v>
      </c>
      <c r="BH8" s="6">
        <v>21.342012406478077</v>
      </c>
      <c r="BI8" s="6">
        <v>21.466196534232864</v>
      </c>
      <c r="BJ8" s="6">
        <v>21.58698400150918</v>
      </c>
      <c r="BK8" s="6">
        <v>21.69634268426141</v>
      </c>
      <c r="BL8" s="6">
        <v>21.817112839483087</v>
      </c>
      <c r="BM8" s="6">
        <v>21.93059840848565</v>
      </c>
      <c r="BN8" s="6">
        <v>22.05221551135935</v>
      </c>
      <c r="BO8" s="6">
        <v>22.155193969453478</v>
      </c>
      <c r="BP8" s="6">
        <v>22.276549979461734</v>
      </c>
      <c r="BQ8" s="6">
        <v>22.385411397551792</v>
      </c>
      <c r="BR8" s="6">
        <v>22.495949360584135</v>
      </c>
      <c r="BS8" s="6">
        <v>22.597084415813057</v>
      </c>
      <c r="BT8" s="6">
        <v>22.708158941061328</v>
      </c>
      <c r="BU8" s="6">
        <v>22.811080628195057</v>
      </c>
      <c r="BV8" s="6">
        <v>22.918562775464849</v>
      </c>
      <c r="BW8" s="6">
        <v>23.007570318508158</v>
      </c>
      <c r="BX8" s="6">
        <v>23.123988404650092</v>
      </c>
      <c r="BY8" s="6">
        <v>23.233949800384309</v>
      </c>
      <c r="BZ8" s="6">
        <v>23.340385797804146</v>
      </c>
      <c r="CA8" s="6">
        <v>23.442006243085942</v>
      </c>
      <c r="CB8" s="6">
        <v>23.543357192497567</v>
      </c>
      <c r="CC8" s="6">
        <v>23.63380647082343</v>
      </c>
    </row>
    <row r="9" spans="1:82" x14ac:dyDescent="0.25">
      <c r="A9" s="2" t="str">
        <f>"Levensverwachting op 65 jaar - Vrouwen"</f>
        <v>Levensverwachting op 65 jaar - Vrouwen</v>
      </c>
      <c r="B9" s="6">
        <v>17.697173091097042</v>
      </c>
      <c r="C9" s="6">
        <v>17.927771975045914</v>
      </c>
      <c r="D9" s="6">
        <v>17.885293529917263</v>
      </c>
      <c r="E9" s="6">
        <v>18.401476701500982</v>
      </c>
      <c r="F9" s="6">
        <v>18.357024891045654</v>
      </c>
      <c r="G9" s="6">
        <v>18.193662157862988</v>
      </c>
      <c r="H9" s="6">
        <v>18.400536281817665</v>
      </c>
      <c r="I9" s="6">
        <v>18.446680999899897</v>
      </c>
      <c r="J9" s="6">
        <v>18.32783148547631</v>
      </c>
      <c r="K9" s="6">
        <v>18.533406419809708</v>
      </c>
      <c r="L9" s="6">
        <v>18.566948234982377</v>
      </c>
      <c r="M9" s="6">
        <v>18.75136953063982</v>
      </c>
      <c r="N9" s="6">
        <v>18.644025995757687</v>
      </c>
      <c r="O9" s="6">
        <v>19.194024799986892</v>
      </c>
      <c r="P9" s="6">
        <v>19.328366796613508</v>
      </c>
      <c r="Q9" s="6">
        <v>19.471565886510319</v>
      </c>
      <c r="R9" s="6">
        <v>19.261990738687203</v>
      </c>
      <c r="S9" s="6">
        <v>19.209539695488616</v>
      </c>
      <c r="T9" s="6">
        <v>19.464719798932194</v>
      </c>
      <c r="U9" s="6">
        <v>19.522851376420761</v>
      </c>
      <c r="V9" s="6">
        <v>19.620267199486648</v>
      </c>
      <c r="W9" s="6">
        <v>19.705250513310162</v>
      </c>
      <c r="X9" s="6">
        <v>19.668592162965041</v>
      </c>
      <c r="Y9" s="6">
        <v>20.079323740996756</v>
      </c>
      <c r="Z9" s="6">
        <v>19.722126020558889</v>
      </c>
      <c r="AA9" s="6">
        <v>20.102464247675215</v>
      </c>
      <c r="AB9" s="6">
        <v>20.035836661534987</v>
      </c>
      <c r="AC9" s="6">
        <v>20.218445025070679</v>
      </c>
      <c r="AD9" s="6">
        <v>20.303846359594985</v>
      </c>
      <c r="AE9" s="6">
        <v>20.392012437747127</v>
      </c>
      <c r="AF9" s="6">
        <v>20.486762161408407</v>
      </c>
      <c r="AG9" s="6">
        <v>20.577576032863931</v>
      </c>
      <c r="AH9" s="6">
        <v>20.683461870445001</v>
      </c>
      <c r="AI9" s="6">
        <v>20.758293591396367</v>
      </c>
      <c r="AJ9" s="6">
        <v>20.85563170517419</v>
      </c>
      <c r="AK9" s="6">
        <v>20.951003465638735</v>
      </c>
      <c r="AL9" s="6">
        <v>21.05186279303274</v>
      </c>
      <c r="AM9" s="6">
        <v>21.137620689272012</v>
      </c>
      <c r="AN9" s="6">
        <v>21.229826572344564</v>
      </c>
      <c r="AO9" s="6">
        <v>21.32560282033252</v>
      </c>
      <c r="AP9" s="6">
        <v>21.412758881455289</v>
      </c>
      <c r="AQ9" s="6">
        <v>21.511875834419243</v>
      </c>
      <c r="AR9" s="6">
        <v>21.595122555557879</v>
      </c>
      <c r="AS9" s="6">
        <v>21.686209723972453</v>
      </c>
      <c r="AT9" s="6">
        <v>21.775815306951117</v>
      </c>
      <c r="AU9" s="6">
        <v>21.86070003272954</v>
      </c>
      <c r="AV9" s="6">
        <v>21.944722036857556</v>
      </c>
      <c r="AW9" s="6">
        <v>22.040874166468029</v>
      </c>
      <c r="AX9" s="6">
        <v>22.113483774413652</v>
      </c>
      <c r="AY9" s="6">
        <v>22.201634857876201</v>
      </c>
      <c r="AZ9" s="6">
        <v>22.293886700408322</v>
      </c>
      <c r="BA9" s="6">
        <v>22.386109050505581</v>
      </c>
      <c r="BB9" s="6">
        <v>22.471133193291237</v>
      </c>
      <c r="BC9" s="6">
        <v>22.565213124369748</v>
      </c>
      <c r="BD9" s="6">
        <v>22.632623151916547</v>
      </c>
      <c r="BE9" s="6">
        <v>22.717139048695856</v>
      </c>
      <c r="BF9" s="6">
        <v>22.798797044462205</v>
      </c>
      <c r="BG9" s="6">
        <v>22.881894891174852</v>
      </c>
      <c r="BH9" s="6">
        <v>22.965757285871589</v>
      </c>
      <c r="BI9" s="6">
        <v>23.048879452987805</v>
      </c>
      <c r="BJ9" s="6">
        <v>23.132829665172238</v>
      </c>
      <c r="BK9" s="6">
        <v>23.21287494859962</v>
      </c>
      <c r="BL9" s="6">
        <v>23.295946484660419</v>
      </c>
      <c r="BM9" s="6">
        <v>23.373754162865183</v>
      </c>
      <c r="BN9" s="6">
        <v>23.459903656462046</v>
      </c>
      <c r="BO9" s="6">
        <v>23.5340428024451</v>
      </c>
      <c r="BP9" s="6">
        <v>23.611039187122969</v>
      </c>
      <c r="BQ9" s="6">
        <v>23.67916953367525</v>
      </c>
      <c r="BR9" s="6">
        <v>23.782591213472159</v>
      </c>
      <c r="BS9" s="6">
        <v>23.851839267596091</v>
      </c>
      <c r="BT9" s="6">
        <v>23.93460105930329</v>
      </c>
      <c r="BU9" s="6">
        <v>24.022185767748439</v>
      </c>
      <c r="BV9" s="6">
        <v>24.098549879299242</v>
      </c>
      <c r="BW9" s="6">
        <v>24.181574498767532</v>
      </c>
      <c r="BX9" s="6">
        <v>24.254858132485182</v>
      </c>
      <c r="BY9" s="6">
        <v>24.335480147448578</v>
      </c>
      <c r="BZ9" s="6">
        <v>24.418042869131014</v>
      </c>
      <c r="CA9" s="6">
        <v>24.48612756888528</v>
      </c>
      <c r="CB9" s="6">
        <v>24.561448933406425</v>
      </c>
      <c r="CC9" s="6">
        <v>24.622896780203064</v>
      </c>
    </row>
    <row r="10" spans="1:82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2" x14ac:dyDescent="0.25">
      <c r="A11" s="2" t="str">
        <f>"0-17%"</f>
        <v>0-17%</v>
      </c>
      <c r="B11" s="6">
        <v>21.843496926139409</v>
      </c>
      <c r="C11" s="6">
        <v>21.815142120763635</v>
      </c>
      <c r="D11" s="6">
        <v>21.823312582561442</v>
      </c>
      <c r="E11" s="6">
        <v>21.843540237452068</v>
      </c>
      <c r="F11" s="6">
        <v>21.809504762036124</v>
      </c>
      <c r="G11" s="6">
        <v>21.7913268733557</v>
      </c>
      <c r="H11" s="6">
        <v>21.800577570518879</v>
      </c>
      <c r="I11" s="6">
        <v>21.762123289422696</v>
      </c>
      <c r="J11" s="6">
        <v>21.709015093409437</v>
      </c>
      <c r="K11" s="6">
        <v>21.656062826526668</v>
      </c>
      <c r="L11" s="6">
        <v>21.604502559698521</v>
      </c>
      <c r="M11" s="6">
        <v>21.621473836329372</v>
      </c>
      <c r="N11" s="6">
        <v>21.567843781011113</v>
      </c>
      <c r="O11" s="6">
        <v>21.478819547302123</v>
      </c>
      <c r="P11" s="6">
        <v>21.373971977439595</v>
      </c>
      <c r="Q11" s="6">
        <v>21.305165736323378</v>
      </c>
      <c r="R11" s="6">
        <v>21.162692116011435</v>
      </c>
      <c r="S11" s="6">
        <v>20.998802340655313</v>
      </c>
      <c r="T11" s="6">
        <v>20.874593763413472</v>
      </c>
      <c r="U11" s="6">
        <v>20.75705849571737</v>
      </c>
      <c r="V11" s="6">
        <v>20.679853286706408</v>
      </c>
      <c r="W11" s="6">
        <v>20.663466863577625</v>
      </c>
      <c r="X11" s="6">
        <v>20.663694725432531</v>
      </c>
      <c r="Y11" s="6">
        <v>20.628834496315037</v>
      </c>
      <c r="Z11" s="6">
        <v>20.591966868562128</v>
      </c>
      <c r="AA11" s="6">
        <v>20.571354197005885</v>
      </c>
      <c r="AB11" s="6">
        <v>20.565408138183869</v>
      </c>
      <c r="AC11" s="6">
        <v>20.550498224053356</v>
      </c>
      <c r="AD11" s="6">
        <v>20.509465220241889</v>
      </c>
      <c r="AE11" s="6">
        <v>20.472316378086809</v>
      </c>
      <c r="AF11" s="6">
        <v>20.477092655048395</v>
      </c>
      <c r="AG11" s="6">
        <v>20.480429159333795</v>
      </c>
      <c r="AH11" s="6">
        <v>20.488191359618277</v>
      </c>
      <c r="AI11" s="6">
        <v>20.474946825698368</v>
      </c>
      <c r="AJ11" s="6">
        <v>20.436215791705809</v>
      </c>
      <c r="AK11" s="6">
        <v>20.420346420139744</v>
      </c>
      <c r="AL11" s="6">
        <v>20.363309526851683</v>
      </c>
      <c r="AM11" s="6">
        <v>20.307432910582314</v>
      </c>
      <c r="AN11" s="6">
        <v>20.245088882867194</v>
      </c>
      <c r="AO11" s="6">
        <v>20.201946863639066</v>
      </c>
      <c r="AP11" s="6">
        <v>20.180033033103779</v>
      </c>
      <c r="AQ11" s="6">
        <v>20.189074313881115</v>
      </c>
      <c r="AR11" s="6">
        <v>20.191906223931682</v>
      </c>
      <c r="AS11" s="6">
        <v>20.234485529293806</v>
      </c>
      <c r="AT11" s="6">
        <v>20.270585390288982</v>
      </c>
      <c r="AU11" s="6">
        <v>20.325816134179249</v>
      </c>
      <c r="AV11" s="6">
        <v>20.374174450865858</v>
      </c>
      <c r="AW11" s="6">
        <v>20.418220953066982</v>
      </c>
      <c r="AX11" s="6">
        <v>20.457009373783354</v>
      </c>
      <c r="AY11" s="6">
        <v>20.492097241078977</v>
      </c>
      <c r="AZ11" s="6">
        <v>20.522863451628272</v>
      </c>
      <c r="BA11" s="6">
        <v>20.549026546263722</v>
      </c>
      <c r="BB11" s="6">
        <v>20.568667660158024</v>
      </c>
      <c r="BC11" s="6">
        <v>20.583677510800051</v>
      </c>
      <c r="BD11" s="6">
        <v>20.594359073319861</v>
      </c>
      <c r="BE11" s="6">
        <v>20.597948808091189</v>
      </c>
      <c r="BF11" s="6">
        <v>20.592742357400589</v>
      </c>
      <c r="BG11" s="6">
        <v>20.579102721932781</v>
      </c>
      <c r="BH11" s="6">
        <v>20.550244729913594</v>
      </c>
      <c r="BI11" s="6">
        <v>20.525021363338077</v>
      </c>
      <c r="BJ11" s="6">
        <v>20.502418199087764</v>
      </c>
      <c r="BK11" s="6">
        <v>20.480302438713764</v>
      </c>
      <c r="BL11" s="6">
        <v>20.457184737974679</v>
      </c>
      <c r="BM11" s="6">
        <v>20.437793388989</v>
      </c>
      <c r="BN11" s="6">
        <v>20.419124614624902</v>
      </c>
      <c r="BO11" s="6">
        <v>20.402149996752019</v>
      </c>
      <c r="BP11" s="6">
        <v>20.385914968339275</v>
      </c>
      <c r="BQ11" s="6">
        <v>20.374140654244005</v>
      </c>
      <c r="BR11" s="6">
        <v>20.36577384157809</v>
      </c>
      <c r="BS11" s="6">
        <v>20.361030831503786</v>
      </c>
      <c r="BT11" s="6">
        <v>20.359647631482083</v>
      </c>
      <c r="BU11" s="6">
        <v>20.361225091545826</v>
      </c>
      <c r="BV11" s="6">
        <v>20.365910790751958</v>
      </c>
      <c r="BW11" s="6">
        <v>20.37335931528375</v>
      </c>
      <c r="BX11" s="6">
        <v>20.380681167247673</v>
      </c>
      <c r="BY11" s="6">
        <v>20.388616646228055</v>
      </c>
      <c r="BZ11" s="6">
        <v>20.396852548751284</v>
      </c>
      <c r="CA11" s="6">
        <v>20.401682140462793</v>
      </c>
      <c r="CB11" s="6">
        <v>20.404659141392358</v>
      </c>
      <c r="CC11" s="6">
        <v>20.404796352352523</v>
      </c>
    </row>
    <row r="12" spans="1:82" x14ac:dyDescent="0.25">
      <c r="A12" s="2" t="str">
        <f>"18-66%"</f>
        <v>18-66%</v>
      </c>
      <c r="B12" s="6">
        <v>64.882241959596115</v>
      </c>
      <c r="C12" s="6">
        <v>64.694194602621451</v>
      </c>
      <c r="D12" s="6">
        <v>64.435398391090089</v>
      </c>
      <c r="E12" s="6">
        <v>64.218691638521747</v>
      </c>
      <c r="F12" s="6">
        <v>64.001923139446319</v>
      </c>
      <c r="G12" s="6">
        <v>63.765759882572169</v>
      </c>
      <c r="H12" s="6">
        <v>63.546945093360108</v>
      </c>
      <c r="I12" s="6">
        <v>63.358681776069524</v>
      </c>
      <c r="J12" s="6">
        <v>63.216725803552933</v>
      </c>
      <c r="K12" s="6">
        <v>63.098047755536854</v>
      </c>
      <c r="L12" s="6">
        <v>63.038874869858297</v>
      </c>
      <c r="M12" s="6">
        <v>62.968080224190295</v>
      </c>
      <c r="N12" s="6">
        <v>62.998882868901838</v>
      </c>
      <c r="O12" s="6">
        <v>63.111484501337891</v>
      </c>
      <c r="P12" s="6">
        <v>63.188668734961659</v>
      </c>
      <c r="Q12" s="6">
        <v>63.236075851415507</v>
      </c>
      <c r="R12" s="6">
        <v>63.359760323997961</v>
      </c>
      <c r="S12" s="6">
        <v>63.560028166821994</v>
      </c>
      <c r="T12" s="6">
        <v>63.874777719603593</v>
      </c>
      <c r="U12" s="6">
        <v>64.121346651868294</v>
      </c>
      <c r="V12" s="6">
        <v>64.299579559284552</v>
      </c>
      <c r="W12" s="6">
        <v>64.329887391545142</v>
      </c>
      <c r="X12" s="6">
        <v>64.367411368088923</v>
      </c>
      <c r="Y12" s="6">
        <v>64.179644492156513</v>
      </c>
      <c r="Z12" s="6">
        <v>63.932019901515446</v>
      </c>
      <c r="AA12" s="6">
        <v>63.711717976349966</v>
      </c>
      <c r="AB12" s="6">
        <v>63.503157734340355</v>
      </c>
      <c r="AC12" s="6">
        <v>63.259979408789803</v>
      </c>
      <c r="AD12" s="6">
        <v>63.091728449951255</v>
      </c>
      <c r="AE12" s="6">
        <v>62.915263317324587</v>
      </c>
      <c r="AF12" s="6">
        <v>62.68008545745267</v>
      </c>
      <c r="AG12" s="6">
        <v>62.425432404994119</v>
      </c>
      <c r="AH12" s="6">
        <v>62.154843189445664</v>
      </c>
      <c r="AI12" s="6">
        <v>61.910688478487039</v>
      </c>
      <c r="AJ12" s="6">
        <v>61.649346889301867</v>
      </c>
      <c r="AK12" s="6">
        <v>61.356957946810176</v>
      </c>
      <c r="AL12" s="6">
        <v>61.091690935766565</v>
      </c>
      <c r="AM12" s="6">
        <v>60.835796963471466</v>
      </c>
      <c r="AN12" s="6">
        <v>60.593815250267248</v>
      </c>
      <c r="AO12" s="6">
        <v>60.360383214424431</v>
      </c>
      <c r="AP12" s="6">
        <v>60.068770978333042</v>
      </c>
      <c r="AQ12" s="6">
        <v>59.728285085703945</v>
      </c>
      <c r="AR12" s="6">
        <v>59.447961452091583</v>
      </c>
      <c r="AS12" s="6">
        <v>59.170321934899576</v>
      </c>
      <c r="AT12" s="6">
        <v>58.940718221546653</v>
      </c>
      <c r="AU12" s="6">
        <v>58.70574714228114</v>
      </c>
      <c r="AV12" s="6">
        <v>58.496838761358283</v>
      </c>
      <c r="AW12" s="6">
        <v>58.289470299194768</v>
      </c>
      <c r="AX12" s="6">
        <v>58.093498248030905</v>
      </c>
      <c r="AY12" s="6">
        <v>57.927180196565651</v>
      </c>
      <c r="AZ12" s="6">
        <v>57.795526421418366</v>
      </c>
      <c r="BA12" s="6">
        <v>57.710648447441656</v>
      </c>
      <c r="BB12" s="6">
        <v>57.674126343230036</v>
      </c>
      <c r="BC12" s="6">
        <v>57.634127484690033</v>
      </c>
      <c r="BD12" s="6">
        <v>57.635919519800119</v>
      </c>
      <c r="BE12" s="6">
        <v>57.632222102032259</v>
      </c>
      <c r="BF12" s="6">
        <v>57.623697543094579</v>
      </c>
      <c r="BG12" s="6">
        <v>57.597910963146091</v>
      </c>
      <c r="BH12" s="6">
        <v>57.584439603417216</v>
      </c>
      <c r="BI12" s="6">
        <v>57.585308409298875</v>
      </c>
      <c r="BJ12" s="6">
        <v>57.608013451966613</v>
      </c>
      <c r="BK12" s="6">
        <v>57.607302232596957</v>
      </c>
      <c r="BL12" s="6">
        <v>57.596793247815484</v>
      </c>
      <c r="BM12" s="6">
        <v>57.562930084552832</v>
      </c>
      <c r="BN12" s="6">
        <v>57.519569047205941</v>
      </c>
      <c r="BO12" s="6">
        <v>57.442706450823067</v>
      </c>
      <c r="BP12" s="6">
        <v>57.37201018996435</v>
      </c>
      <c r="BQ12" s="6">
        <v>57.273864352225736</v>
      </c>
      <c r="BR12" s="6">
        <v>57.167676031250259</v>
      </c>
      <c r="BS12" s="6">
        <v>57.094222762472967</v>
      </c>
      <c r="BT12" s="6">
        <v>57.049433599133771</v>
      </c>
      <c r="BU12" s="6">
        <v>57.030785424487661</v>
      </c>
      <c r="BV12" s="6">
        <v>57.015591481807192</v>
      </c>
      <c r="BW12" s="6">
        <v>56.980106749074068</v>
      </c>
      <c r="BX12" s="6">
        <v>56.94677664850002</v>
      </c>
      <c r="BY12" s="6">
        <v>56.911951770321181</v>
      </c>
      <c r="BZ12" s="6">
        <v>56.880488083019728</v>
      </c>
      <c r="CA12" s="6">
        <v>56.830668589886848</v>
      </c>
      <c r="CB12" s="6">
        <v>56.774368236900216</v>
      </c>
      <c r="CC12" s="6">
        <v>56.758345780871046</v>
      </c>
    </row>
    <row r="13" spans="1:82" x14ac:dyDescent="0.25">
      <c r="A13" s="2" t="str">
        <f>"67+%"</f>
        <v>67+%</v>
      </c>
      <c r="B13" s="6">
        <v>13.274261114264471</v>
      </c>
      <c r="C13" s="6">
        <v>13.490663276614907</v>
      </c>
      <c r="D13" s="6">
        <v>13.741289026348472</v>
      </c>
      <c r="E13" s="6">
        <v>13.937768124026178</v>
      </c>
      <c r="F13" s="6">
        <v>14.188572098517547</v>
      </c>
      <c r="G13" s="6">
        <v>14.442913244072134</v>
      </c>
      <c r="H13" s="6">
        <v>14.652477336121017</v>
      </c>
      <c r="I13" s="6">
        <v>14.879194934507781</v>
      </c>
      <c r="J13" s="6">
        <v>15.074259103037635</v>
      </c>
      <c r="K13" s="6">
        <v>15.245889417936478</v>
      </c>
      <c r="L13" s="6">
        <v>15.356622570443179</v>
      </c>
      <c r="M13" s="6">
        <v>15.410445939480338</v>
      </c>
      <c r="N13" s="6">
        <v>15.433273350087051</v>
      </c>
      <c r="O13" s="6">
        <v>15.409695951359986</v>
      </c>
      <c r="P13" s="6">
        <v>15.43735928759874</v>
      </c>
      <c r="Q13" s="6">
        <v>15.458758412261114</v>
      </c>
      <c r="R13" s="6">
        <v>15.477547559990606</v>
      </c>
      <c r="S13" s="6">
        <v>15.441169492522697</v>
      </c>
      <c r="T13" s="6">
        <v>15.25062851698293</v>
      </c>
      <c r="U13" s="6">
        <v>15.121594852414336</v>
      </c>
      <c r="V13" s="6">
        <v>15.02056715400904</v>
      </c>
      <c r="W13" s="6">
        <v>15.00664574487724</v>
      </c>
      <c r="X13" s="6">
        <v>14.968893906478545</v>
      </c>
      <c r="Y13" s="6">
        <v>15.191521011528449</v>
      </c>
      <c r="Z13" s="6">
        <v>15.476013229922422</v>
      </c>
      <c r="AA13" s="6">
        <v>15.716927826644142</v>
      </c>
      <c r="AB13" s="6">
        <v>15.93143412747578</v>
      </c>
      <c r="AC13" s="6">
        <v>16.18952236715684</v>
      </c>
      <c r="AD13" s="6">
        <v>16.398806329806852</v>
      </c>
      <c r="AE13" s="6">
        <v>16.612420304588603</v>
      </c>
      <c r="AF13" s="6">
        <v>16.842821887498935</v>
      </c>
      <c r="AG13" s="6">
        <v>17.094138435672086</v>
      </c>
      <c r="AH13" s="6">
        <v>17.356965450936059</v>
      </c>
      <c r="AI13" s="6">
        <v>17.614364695814587</v>
      </c>
      <c r="AJ13" s="6">
        <v>17.914437318992317</v>
      </c>
      <c r="AK13" s="6">
        <v>18.222695633050083</v>
      </c>
      <c r="AL13" s="6">
        <v>18.544999537381756</v>
      </c>
      <c r="AM13" s="6">
        <v>18.856770125946223</v>
      </c>
      <c r="AN13" s="6">
        <v>19.161095866865558</v>
      </c>
      <c r="AO13" s="6">
        <v>19.437669921936507</v>
      </c>
      <c r="AP13" s="6">
        <v>19.751195988563182</v>
      </c>
      <c r="AQ13" s="6">
        <v>20.082640600414944</v>
      </c>
      <c r="AR13" s="6">
        <v>20.360132323976732</v>
      </c>
      <c r="AS13" s="6">
        <v>20.595192535806621</v>
      </c>
      <c r="AT13" s="6">
        <v>20.788696388164372</v>
      </c>
      <c r="AU13" s="6">
        <v>20.968436723539607</v>
      </c>
      <c r="AV13" s="6">
        <v>21.128986787775855</v>
      </c>
      <c r="AW13" s="6">
        <v>21.292308747738247</v>
      </c>
      <c r="AX13" s="6">
        <v>21.449492378185738</v>
      </c>
      <c r="AY13" s="6">
        <v>21.580722562355373</v>
      </c>
      <c r="AZ13" s="6">
        <v>21.681610126953366</v>
      </c>
      <c r="BA13" s="6">
        <v>21.740325006294615</v>
      </c>
      <c r="BB13" s="6">
        <v>21.75720599661194</v>
      </c>
      <c r="BC13" s="6">
        <v>21.782195004509912</v>
      </c>
      <c r="BD13" s="6">
        <v>21.76972140688002</v>
      </c>
      <c r="BE13" s="6">
        <v>21.769829089876549</v>
      </c>
      <c r="BF13" s="6">
        <v>21.78356009950484</v>
      </c>
      <c r="BG13" s="6">
        <v>21.822986314921124</v>
      </c>
      <c r="BH13" s="6">
        <v>21.86531566666919</v>
      </c>
      <c r="BI13" s="6">
        <v>21.889670227363052</v>
      </c>
      <c r="BJ13" s="6">
        <v>21.889568348945627</v>
      </c>
      <c r="BK13" s="6">
        <v>21.912395328689282</v>
      </c>
      <c r="BL13" s="6">
        <v>21.946022014209841</v>
      </c>
      <c r="BM13" s="6">
        <v>21.999276526458161</v>
      </c>
      <c r="BN13" s="6">
        <v>22.06130633816915</v>
      </c>
      <c r="BO13" s="6">
        <v>22.155143552424907</v>
      </c>
      <c r="BP13" s="6">
        <v>22.242074841696375</v>
      </c>
      <c r="BQ13" s="6">
        <v>22.351994993530266</v>
      </c>
      <c r="BR13" s="6">
        <v>22.466550127171654</v>
      </c>
      <c r="BS13" s="6">
        <v>22.544746406023243</v>
      </c>
      <c r="BT13" s="6">
        <v>22.590918769384146</v>
      </c>
      <c r="BU13" s="6">
        <v>22.607989483966509</v>
      </c>
      <c r="BV13" s="6">
        <v>22.618497727440847</v>
      </c>
      <c r="BW13" s="6">
        <v>22.646533935642186</v>
      </c>
      <c r="BX13" s="6">
        <v>22.672542184252304</v>
      </c>
      <c r="BY13" s="6">
        <v>22.699431583450767</v>
      </c>
      <c r="BZ13" s="6">
        <v>22.722659368228989</v>
      </c>
      <c r="CA13" s="6">
        <v>22.767649269650367</v>
      </c>
      <c r="CB13" s="6">
        <v>22.820972621707423</v>
      </c>
      <c r="CC13" s="6">
        <v>22.836857866776437</v>
      </c>
    </row>
    <row r="14" spans="1:82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2" x14ac:dyDescent="0.25">
      <c r="A15" s="2" t="str">
        <f>"Gemiddelde leeftijd"</f>
        <v>Gemiddelde leeftijd</v>
      </c>
      <c r="B15" s="6">
        <v>38.613465028340272</v>
      </c>
      <c r="C15" s="6">
        <v>38.658963343905711</v>
      </c>
      <c r="D15" s="6">
        <v>38.73235261546737</v>
      </c>
      <c r="E15" s="6">
        <v>38.807129573692038</v>
      </c>
      <c r="F15" s="6">
        <v>38.954725927998524</v>
      </c>
      <c r="G15" s="6">
        <v>39.133827186555777</v>
      </c>
      <c r="H15" s="6">
        <v>39.265055308633706</v>
      </c>
      <c r="I15" s="6">
        <v>39.40758702626573</v>
      </c>
      <c r="J15" s="6">
        <v>39.542737653190393</v>
      </c>
      <c r="K15" s="6">
        <v>39.675755952766316</v>
      </c>
      <c r="L15" s="6">
        <v>39.812282239358773</v>
      </c>
      <c r="M15" s="6">
        <v>39.91956001679474</v>
      </c>
      <c r="N15" s="6">
        <v>40.048757021061725</v>
      </c>
      <c r="O15" s="6">
        <v>40.158530213042866</v>
      </c>
      <c r="P15" s="6">
        <v>40.287518471524841</v>
      </c>
      <c r="Q15" s="6">
        <v>40.365465343070298</v>
      </c>
      <c r="R15" s="6">
        <v>40.453052947545096</v>
      </c>
      <c r="S15" s="6">
        <v>40.554176528534093</v>
      </c>
      <c r="T15" s="6">
        <v>40.612851934134248</v>
      </c>
      <c r="U15" s="6">
        <v>40.673129715224995</v>
      </c>
      <c r="V15" s="6">
        <v>40.705861847766855</v>
      </c>
      <c r="W15" s="6">
        <v>40.770611039320656</v>
      </c>
      <c r="X15" s="6">
        <v>40.843817255952537</v>
      </c>
      <c r="Y15" s="6">
        <v>40.945569158787762</v>
      </c>
      <c r="Z15" s="6">
        <v>41.070429424428951</v>
      </c>
      <c r="AA15" s="6">
        <v>41.160689840973959</v>
      </c>
      <c r="AB15" s="6">
        <v>41.258132877896401</v>
      </c>
      <c r="AC15" s="6">
        <v>41.365009056151763</v>
      </c>
      <c r="AD15" s="6">
        <v>41.458651719034783</v>
      </c>
      <c r="AE15" s="6">
        <v>41.549978562125339</v>
      </c>
      <c r="AF15" s="6">
        <v>41.639112908643831</v>
      </c>
      <c r="AG15" s="6">
        <v>41.73087850694268</v>
      </c>
      <c r="AH15" s="6">
        <v>41.825800966768448</v>
      </c>
      <c r="AI15" s="6">
        <v>41.92348049328708</v>
      </c>
      <c r="AJ15" s="6">
        <v>42.023653736671505</v>
      </c>
      <c r="AK15" s="6">
        <v>42.126096418594095</v>
      </c>
      <c r="AL15" s="6">
        <v>42.229641492891098</v>
      </c>
      <c r="AM15" s="6">
        <v>42.333036642817142</v>
      </c>
      <c r="AN15" s="6">
        <v>42.432771561691837</v>
      </c>
      <c r="AO15" s="6">
        <v>42.527974792944541</v>
      </c>
      <c r="AP15" s="6">
        <v>42.617816325123918</v>
      </c>
      <c r="AQ15" s="6">
        <v>42.706316923569631</v>
      </c>
      <c r="AR15" s="6">
        <v>42.792398315655703</v>
      </c>
      <c r="AS15" s="6">
        <v>42.874989826434643</v>
      </c>
      <c r="AT15" s="6">
        <v>42.954503998756323</v>
      </c>
      <c r="AU15" s="6">
        <v>43.027580390035119</v>
      </c>
      <c r="AV15" s="6">
        <v>43.0948199692643</v>
      </c>
      <c r="AW15" s="6">
        <v>43.156413950417189</v>
      </c>
      <c r="AX15" s="6">
        <v>43.212564976875719</v>
      </c>
      <c r="AY15" s="6">
        <v>43.263533741493113</v>
      </c>
      <c r="AZ15" s="6">
        <v>43.310645436470907</v>
      </c>
      <c r="BA15" s="6">
        <v>43.353485175330555</v>
      </c>
      <c r="BB15" s="6">
        <v>43.392643493693029</v>
      </c>
      <c r="BC15" s="6">
        <v>43.428124554942933</v>
      </c>
      <c r="BD15" s="6">
        <v>43.460795864268377</v>
      </c>
      <c r="BE15" s="6">
        <v>43.490734480846982</v>
      </c>
      <c r="BF15" s="6">
        <v>43.51954318233215</v>
      </c>
      <c r="BG15" s="6">
        <v>43.545536318418023</v>
      </c>
      <c r="BH15" s="6">
        <v>43.569003990902459</v>
      </c>
      <c r="BI15" s="6">
        <v>43.590031870655388</v>
      </c>
      <c r="BJ15" s="6">
        <v>43.60827691987555</v>
      </c>
      <c r="BK15" s="6">
        <v>43.62512044427389</v>
      </c>
      <c r="BL15" s="6">
        <v>43.640012616839634</v>
      </c>
      <c r="BM15" s="6">
        <v>43.653272798815038</v>
      </c>
      <c r="BN15" s="6">
        <v>43.66430242102313</v>
      </c>
      <c r="BO15" s="6">
        <v>43.674169224798582</v>
      </c>
      <c r="BP15" s="6">
        <v>43.683878305752138</v>
      </c>
      <c r="BQ15" s="6">
        <v>43.692485979477787</v>
      </c>
      <c r="BR15" s="6">
        <v>43.700999975145606</v>
      </c>
      <c r="BS15" s="6">
        <v>43.711254305123148</v>
      </c>
      <c r="BT15" s="6">
        <v>43.722576641143</v>
      </c>
      <c r="BU15" s="6">
        <v>43.735180118371268</v>
      </c>
      <c r="BV15" s="6">
        <v>43.749214672595322</v>
      </c>
      <c r="BW15" s="6">
        <v>43.765040498381047</v>
      </c>
      <c r="BX15" s="6">
        <v>43.783270322907974</v>
      </c>
      <c r="BY15" s="6">
        <v>43.804188581701915</v>
      </c>
      <c r="BZ15" s="6">
        <v>43.827554045908478</v>
      </c>
      <c r="CA15" s="6">
        <v>43.853701318489321</v>
      </c>
      <c r="CB15" s="6">
        <v>43.882844547202666</v>
      </c>
      <c r="CC15" s="6">
        <v>43.913443178978476</v>
      </c>
    </row>
    <row r="16" spans="1:82" x14ac:dyDescent="0.2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x14ac:dyDescent="0.25">
      <c r="A17" s="2" t="str">
        <f>"Vervanging der actieven in % (18-24)/(55-66)"</f>
        <v>Vervanging der actieven in % (18-24)/(55-66)</v>
      </c>
      <c r="B17" s="6">
        <v>0.70702284110688784</v>
      </c>
      <c r="C17" s="6">
        <v>0.71161800267080522</v>
      </c>
      <c r="D17" s="6">
        <v>0.71635936237420117</v>
      </c>
      <c r="E17" s="6">
        <v>0.71443338836583226</v>
      </c>
      <c r="F17" s="6">
        <v>0.71022551977907034</v>
      </c>
      <c r="G17" s="6">
        <v>0.70281907733724913</v>
      </c>
      <c r="H17" s="6">
        <v>0.70331570302492086</v>
      </c>
      <c r="I17" s="6">
        <v>0.70751618201139987</v>
      </c>
      <c r="J17" s="6">
        <v>0.71150554103973329</v>
      </c>
      <c r="K17" s="6">
        <v>0.71603743142949339</v>
      </c>
      <c r="L17" s="6">
        <v>0.72080215953210136</v>
      </c>
      <c r="M17" s="6">
        <v>0.70329464161901578</v>
      </c>
      <c r="N17" s="6">
        <v>0.69081065610913683</v>
      </c>
      <c r="O17" s="6">
        <v>0.67952175962779482</v>
      </c>
      <c r="P17" s="6">
        <v>0.67099723869449102</v>
      </c>
      <c r="Q17" s="6">
        <v>0.66225848256361919</v>
      </c>
      <c r="R17" s="6">
        <v>0.65955836780582022</v>
      </c>
      <c r="S17" s="6">
        <v>0.65411718464864255</v>
      </c>
      <c r="T17" s="6">
        <v>0.64683679830862228</v>
      </c>
      <c r="U17" s="6">
        <v>0.63978674650541345</v>
      </c>
      <c r="V17" s="6">
        <v>0.63441608612641831</v>
      </c>
      <c r="W17" s="6">
        <v>0.62190947365790883</v>
      </c>
      <c r="X17" s="6">
        <v>0.60296161724541553</v>
      </c>
      <c r="Y17" s="6">
        <v>0.59130340228107481</v>
      </c>
      <c r="Z17" s="6">
        <v>0.57934293105926316</v>
      </c>
      <c r="AA17" s="6">
        <v>0.56740293038113987</v>
      </c>
      <c r="AB17" s="6">
        <v>0.55329147135992451</v>
      </c>
      <c r="AC17" s="6">
        <v>0.54572148390014152</v>
      </c>
      <c r="AD17" s="6">
        <v>0.53995695422023149</v>
      </c>
      <c r="AE17" s="6">
        <v>0.5362820859538181</v>
      </c>
      <c r="AF17" s="6">
        <v>0.53349952543768364</v>
      </c>
      <c r="AG17" s="6">
        <v>0.53169566233869914</v>
      </c>
      <c r="AH17" s="6">
        <v>0.53159978549342213</v>
      </c>
      <c r="AI17" s="6">
        <v>0.53288257446080112</v>
      </c>
      <c r="AJ17" s="6">
        <v>0.53767652819296985</v>
      </c>
      <c r="AK17" s="6">
        <v>0.5393542456624153</v>
      </c>
      <c r="AL17" s="6">
        <v>0.54396174831870248</v>
      </c>
      <c r="AM17" s="6">
        <v>0.5515591142423435</v>
      </c>
      <c r="AN17" s="6">
        <v>0.5603783922409773</v>
      </c>
      <c r="AO17" s="6">
        <v>0.56937914193976324</v>
      </c>
      <c r="AP17" s="6">
        <v>0.57960897176700044</v>
      </c>
      <c r="AQ17" s="6">
        <v>0.58659625389591208</v>
      </c>
      <c r="AR17" s="6">
        <v>0.59547459345868614</v>
      </c>
      <c r="AS17" s="6">
        <v>0.59659294164086496</v>
      </c>
      <c r="AT17" s="6">
        <v>0.59583087756304864</v>
      </c>
      <c r="AU17" s="6">
        <v>0.59168130129905716</v>
      </c>
      <c r="AV17" s="6">
        <v>0.58848134852505074</v>
      </c>
      <c r="AW17" s="6">
        <v>0.58773838715139504</v>
      </c>
      <c r="AX17" s="6">
        <v>0.5911079407364388</v>
      </c>
      <c r="AY17" s="6">
        <v>0.59272139870771567</v>
      </c>
      <c r="AZ17" s="6">
        <v>0.59556637443026583</v>
      </c>
      <c r="BA17" s="6">
        <v>0.5956386332194139</v>
      </c>
      <c r="BB17" s="6">
        <v>0.59518655850226176</v>
      </c>
      <c r="BC17" s="6">
        <v>0.59354445267238753</v>
      </c>
      <c r="BD17" s="6">
        <v>0.59065840958807037</v>
      </c>
      <c r="BE17" s="6">
        <v>0.58744785695118684</v>
      </c>
      <c r="BF17" s="6">
        <v>0.58491808428378123</v>
      </c>
      <c r="BG17" s="6">
        <v>0.58596269554753311</v>
      </c>
      <c r="BH17" s="6">
        <v>0.58962907753247296</v>
      </c>
      <c r="BI17" s="6">
        <v>0.59354179194227297</v>
      </c>
      <c r="BJ17" s="6">
        <v>0.59657684078944206</v>
      </c>
      <c r="BK17" s="6">
        <v>0.59970309645158193</v>
      </c>
      <c r="BL17" s="6">
        <v>0.60324510405758369</v>
      </c>
      <c r="BM17" s="6">
        <v>0.60708335345535325</v>
      </c>
      <c r="BN17" s="6">
        <v>0.61114479012585177</v>
      </c>
      <c r="BO17" s="6">
        <v>0.6148681172047793</v>
      </c>
      <c r="BP17" s="6">
        <v>0.61814311145368794</v>
      </c>
      <c r="BQ17" s="6">
        <v>0.62408844687388176</v>
      </c>
      <c r="BR17" s="6">
        <v>0.62972176270849145</v>
      </c>
      <c r="BS17" s="6">
        <v>0.63315203800950237</v>
      </c>
      <c r="BT17" s="6">
        <v>0.63399735891803255</v>
      </c>
      <c r="BU17" s="6">
        <v>0.63178188170701277</v>
      </c>
      <c r="BV17" s="6">
        <v>0.62977716917714432</v>
      </c>
      <c r="BW17" s="6">
        <v>0.62657003632936981</v>
      </c>
      <c r="BX17" s="6">
        <v>0.62312553225627287</v>
      </c>
      <c r="BY17" s="6">
        <v>0.6190943794572169</v>
      </c>
      <c r="BZ17" s="6">
        <v>0.61540199286865627</v>
      </c>
      <c r="CA17" s="6">
        <v>0.61345484208732071</v>
      </c>
      <c r="CB17" s="6">
        <v>0.6132107613496709</v>
      </c>
      <c r="CC17" s="6">
        <v>0.61138523834925562</v>
      </c>
    </row>
    <row r="18" spans="1:81" x14ac:dyDescent="0.25">
      <c r="A18" s="2" t="str">
        <f>"Veroudering der actieven in % (40-66)/(18-39)"</f>
        <v>Veroudering der actieven in % (40-66)/(18-39)</v>
      </c>
      <c r="B18" s="6">
        <v>0.97494790953749755</v>
      </c>
      <c r="C18" s="6">
        <v>0.97661021169853834</v>
      </c>
      <c r="D18" s="6">
        <v>0.98191975961947864</v>
      </c>
      <c r="E18" s="6">
        <v>0.98971584212229846</v>
      </c>
      <c r="F18" s="6">
        <v>1.005241339288746</v>
      </c>
      <c r="G18" s="6">
        <v>1.0263826105492824</v>
      </c>
      <c r="H18" s="6">
        <v>1.0432884523998098</v>
      </c>
      <c r="I18" s="6">
        <v>1.0611458080038907</v>
      </c>
      <c r="J18" s="6">
        <v>1.0791330889359021</v>
      </c>
      <c r="K18" s="6">
        <v>1.1008338041784922</v>
      </c>
      <c r="L18" s="6">
        <v>1.124151030655391</v>
      </c>
      <c r="M18" s="6">
        <v>1.1464066514891293</v>
      </c>
      <c r="N18" s="6">
        <v>1.1690591342813703</v>
      </c>
      <c r="O18" s="6">
        <v>1.1921416089224146</v>
      </c>
      <c r="P18" s="6">
        <v>1.2174836756580645</v>
      </c>
      <c r="Q18" s="6">
        <v>1.2327085009112846</v>
      </c>
      <c r="R18" s="6">
        <v>1.2429708491761724</v>
      </c>
      <c r="S18" s="6">
        <v>1.2514211182713286</v>
      </c>
      <c r="T18" s="6">
        <v>1.2608342877367784</v>
      </c>
      <c r="U18" s="6">
        <v>1.2679551056104736</v>
      </c>
      <c r="V18" s="6">
        <v>1.2725429401053201</v>
      </c>
      <c r="W18" s="6">
        <v>1.2827393527298214</v>
      </c>
      <c r="X18" s="6">
        <v>1.2948661219111675</v>
      </c>
      <c r="Y18" s="6">
        <v>1.2965967530998947</v>
      </c>
      <c r="Z18" s="6">
        <v>1.2959855139972314</v>
      </c>
      <c r="AA18" s="6">
        <v>1.2895191307590159</v>
      </c>
      <c r="AB18" s="6">
        <v>1.2871861881972462</v>
      </c>
      <c r="AC18" s="6">
        <v>1.2809474412171507</v>
      </c>
      <c r="AD18" s="6">
        <v>1.273831462828801</v>
      </c>
      <c r="AE18" s="6">
        <v>1.2686604413876257</v>
      </c>
      <c r="AF18" s="6">
        <v>1.2669871929864349</v>
      </c>
      <c r="AG18" s="6">
        <v>1.2655739617358843</v>
      </c>
      <c r="AH18" s="6">
        <v>1.263500852617178</v>
      </c>
      <c r="AI18" s="6">
        <v>1.2586186236758328</v>
      </c>
      <c r="AJ18" s="6">
        <v>1.2541486723600976</v>
      </c>
      <c r="AK18" s="6">
        <v>1.251733314317387</v>
      </c>
      <c r="AL18" s="6">
        <v>1.2489749312295635</v>
      </c>
      <c r="AM18" s="6">
        <v>1.2476104177019087</v>
      </c>
      <c r="AN18" s="6">
        <v>1.2486681398217243</v>
      </c>
      <c r="AO18" s="6">
        <v>1.2498451245198861</v>
      </c>
      <c r="AP18" s="6">
        <v>1.2522900363788636</v>
      </c>
      <c r="AQ18" s="6">
        <v>1.2554239594082117</v>
      </c>
      <c r="AR18" s="6">
        <v>1.2557666147344706</v>
      </c>
      <c r="AS18" s="6">
        <v>1.2556954337507675</v>
      </c>
      <c r="AT18" s="6">
        <v>1.2531538164397944</v>
      </c>
      <c r="AU18" s="6">
        <v>1.2505763450804241</v>
      </c>
      <c r="AV18" s="6">
        <v>1.2490433357346322</v>
      </c>
      <c r="AW18" s="6">
        <v>1.2459457852026117</v>
      </c>
      <c r="AX18" s="6">
        <v>1.2420841974558472</v>
      </c>
      <c r="AY18" s="6">
        <v>1.2379244822421767</v>
      </c>
      <c r="AZ18" s="6">
        <v>1.2363850407748036</v>
      </c>
      <c r="BA18" s="6">
        <v>1.2364402924558777</v>
      </c>
      <c r="BB18" s="6">
        <v>1.2340310760850974</v>
      </c>
      <c r="BC18" s="6">
        <v>1.2318348641923433</v>
      </c>
      <c r="BD18" s="6">
        <v>1.2303948381180092</v>
      </c>
      <c r="BE18" s="6">
        <v>1.2297498773908779</v>
      </c>
      <c r="BF18" s="6">
        <v>1.2304458736032766</v>
      </c>
      <c r="BG18" s="6">
        <v>1.2276163908568896</v>
      </c>
      <c r="BH18" s="6">
        <v>1.2274283631250733</v>
      </c>
      <c r="BI18" s="6">
        <v>1.228017646351256</v>
      </c>
      <c r="BJ18" s="6">
        <v>1.2304631028377435</v>
      </c>
      <c r="BK18" s="6">
        <v>1.230982643204112</v>
      </c>
      <c r="BL18" s="6">
        <v>1.230002753437748</v>
      </c>
      <c r="BM18" s="6">
        <v>1.2259661047612278</v>
      </c>
      <c r="BN18" s="6">
        <v>1.2217879650990451</v>
      </c>
      <c r="BO18" s="6">
        <v>1.2136740890038578</v>
      </c>
      <c r="BP18" s="6">
        <v>1.2065629966455937</v>
      </c>
      <c r="BQ18" s="6">
        <v>1.197626129769874</v>
      </c>
      <c r="BR18" s="6">
        <v>1.1893930259859757</v>
      </c>
      <c r="BS18" s="6">
        <v>1.1836177042647733</v>
      </c>
      <c r="BT18" s="6">
        <v>1.1797988780307831</v>
      </c>
      <c r="BU18" s="6">
        <v>1.1776391928950614</v>
      </c>
      <c r="BV18" s="6">
        <v>1.1763914162012925</v>
      </c>
      <c r="BW18" s="6">
        <v>1.1750018000757596</v>
      </c>
      <c r="BX18" s="6">
        <v>1.1742489806758003</v>
      </c>
      <c r="BY18" s="6">
        <v>1.1740083709151243</v>
      </c>
      <c r="BZ18" s="6">
        <v>1.1745056519166692</v>
      </c>
      <c r="CA18" s="6">
        <v>1.1749220181061051</v>
      </c>
      <c r="CB18" s="6">
        <v>1.1758028035989461</v>
      </c>
      <c r="CC18" s="6">
        <v>1.1787099037348159</v>
      </c>
    </row>
    <row r="19" spans="1:8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x14ac:dyDescent="0.25">
      <c r="A20" s="2" t="str">
        <f>"Veroudering in % 67+/(0-17)"</f>
        <v>Veroudering in % 67+/(0-17)</v>
      </c>
      <c r="B20" s="6">
        <v>0.60769853650949046</v>
      </c>
      <c r="C20" s="6">
        <v>0.61840822314765032</v>
      </c>
      <c r="D20" s="6">
        <v>0.62966100926991486</v>
      </c>
      <c r="E20" s="6">
        <v>0.63807276533540269</v>
      </c>
      <c r="F20" s="6">
        <v>0.65056828448556248</v>
      </c>
      <c r="G20" s="6">
        <v>0.66278264412303933</v>
      </c>
      <c r="H20" s="6">
        <v>0.6721141808616895</v>
      </c>
      <c r="I20" s="6">
        <v>0.68371981615138133</v>
      </c>
      <c r="J20" s="6">
        <v>0.69437784432763039</v>
      </c>
      <c r="K20" s="6">
        <v>0.70400097838937181</v>
      </c>
      <c r="L20" s="6">
        <v>0.71080657969370387</v>
      </c>
      <c r="M20" s="6">
        <v>0.71273799631489576</v>
      </c>
      <c r="N20" s="6">
        <v>0.71556867282555636</v>
      </c>
      <c r="O20" s="6">
        <v>0.71743681804410642</v>
      </c>
      <c r="P20" s="6">
        <v>0.72225037554521931</v>
      </c>
      <c r="Q20" s="6">
        <v>0.72558733424473354</v>
      </c>
      <c r="R20" s="6">
        <v>0.73136004980578451</v>
      </c>
      <c r="S20" s="6">
        <v>0.73533572258201552</v>
      </c>
      <c r="T20" s="6">
        <v>0.73058324822169396</v>
      </c>
      <c r="U20" s="6">
        <v>0.72850374514935479</v>
      </c>
      <c r="V20" s="6">
        <v>0.72633818749887769</v>
      </c>
      <c r="W20" s="6">
        <v>0.72624046313005874</v>
      </c>
      <c r="X20" s="6">
        <v>0.72440549017863098</v>
      </c>
      <c r="Y20" s="6">
        <v>0.736421682681207</v>
      </c>
      <c r="Z20" s="6">
        <v>0.75155585324633267</v>
      </c>
      <c r="AA20" s="6">
        <v>0.76402008716235648</v>
      </c>
      <c r="AB20" s="6">
        <v>0.77467142983152515</v>
      </c>
      <c r="AC20" s="6">
        <v>0.78779220779220782</v>
      </c>
      <c r="AD20" s="6">
        <v>0.79957259507780787</v>
      </c>
      <c r="AE20" s="6">
        <v>0.81145777535805552</v>
      </c>
      <c r="AF20" s="6">
        <v>0.82252017760668428</v>
      </c>
      <c r="AG20" s="6">
        <v>0.83465723802382152</v>
      </c>
      <c r="AH20" s="6">
        <v>0.84716923745383443</v>
      </c>
      <c r="AI20" s="6">
        <v>0.86028866623021327</v>
      </c>
      <c r="AJ20" s="6">
        <v>0.87660247384268786</v>
      </c>
      <c r="AK20" s="6">
        <v>0.89237935822076897</v>
      </c>
      <c r="AL20" s="6">
        <v>0.91070655842694681</v>
      </c>
      <c r="AM20" s="6">
        <v>0.92856493526170203</v>
      </c>
      <c r="AN20" s="6">
        <v>0.94645649509007668</v>
      </c>
      <c r="AO20" s="6">
        <v>0.96216815404666955</v>
      </c>
      <c r="AP20" s="6">
        <v>0.97874943793019953</v>
      </c>
      <c r="AQ20" s="6">
        <v>0.99472815287063499</v>
      </c>
      <c r="AR20" s="6">
        <v>1.008331362981751</v>
      </c>
      <c r="AS20" s="6">
        <v>1.0178263492783453</v>
      </c>
      <c r="AT20" s="6">
        <v>1.0255597452120748</v>
      </c>
      <c r="AU20" s="6">
        <v>1.0316159796545512</v>
      </c>
      <c r="AV20" s="6">
        <v>1.0370475053470409</v>
      </c>
      <c r="AW20" s="6">
        <v>1.042809204419936</v>
      </c>
      <c r="AX20" s="6">
        <v>1.0485155472272647</v>
      </c>
      <c r="AY20" s="6">
        <v>1.053124153592933</v>
      </c>
      <c r="AZ20" s="6">
        <v>1.0564612573706502</v>
      </c>
      <c r="BA20" s="6">
        <v>1.0579734741861775</v>
      </c>
      <c r="BB20" s="6">
        <v>1.0577839243694009</v>
      </c>
      <c r="BC20" s="6">
        <v>1.058226596927639</v>
      </c>
      <c r="BD20" s="6">
        <v>1.0570720520787098</v>
      </c>
      <c r="BE20" s="6">
        <v>1.0568930572992312</v>
      </c>
      <c r="BF20" s="6">
        <v>1.0578270597202075</v>
      </c>
      <c r="BG20" s="6">
        <v>1.0604440149697412</v>
      </c>
      <c r="BH20" s="6">
        <v>1.0639929574581337</v>
      </c>
      <c r="BI20" s="6">
        <v>1.066487086169982</v>
      </c>
      <c r="BJ20" s="6">
        <v>1.0676578799821566</v>
      </c>
      <c r="BK20" s="6">
        <v>1.0699253780192446</v>
      </c>
      <c r="BL20" s="6">
        <v>1.0727782094801848</v>
      </c>
      <c r="BM20" s="6">
        <v>1.0764017478672832</v>
      </c>
      <c r="BN20" s="6">
        <v>1.0804237083879717</v>
      </c>
      <c r="BO20" s="6">
        <v>1.0859220011592878</v>
      </c>
      <c r="BP20" s="6">
        <v>1.0910510946523542</v>
      </c>
      <c r="BQ20" s="6">
        <v>1.0970766999625219</v>
      </c>
      <c r="BR20" s="6">
        <v>1.1031522937421945</v>
      </c>
      <c r="BS20" s="6">
        <v>1.1072497553090821</v>
      </c>
      <c r="BT20" s="6">
        <v>1.1095928170412859</v>
      </c>
      <c r="BU20" s="6">
        <v>1.1103452460408956</v>
      </c>
      <c r="BV20" s="6">
        <v>1.1106057548730781</v>
      </c>
      <c r="BW20" s="6">
        <v>1.1115758371106299</v>
      </c>
      <c r="BX20" s="6">
        <v>1.1124526210972632</v>
      </c>
      <c r="BY20" s="6">
        <v>1.1133384857500972</v>
      </c>
      <c r="BZ20" s="6">
        <v>1.1140277311864029</v>
      </c>
      <c r="CA20" s="6">
        <v>1.1159692182682885</v>
      </c>
      <c r="CB20" s="6">
        <v>1.1184196934421409</v>
      </c>
      <c r="CC20" s="6">
        <v>1.1191906781340415</v>
      </c>
    </row>
    <row r="21" spans="1:81" x14ac:dyDescent="0.25">
      <c r="A21" s="2" t="str">
        <f>"Intensiteit veroudering in % (80+)/(67+)"</f>
        <v>Intensiteit veroudering in % (80+)/(67+)</v>
      </c>
      <c r="B21" s="6">
        <v>0.2651936613091429</v>
      </c>
      <c r="C21" s="6">
        <v>0.26375002762899052</v>
      </c>
      <c r="D21" s="6">
        <v>0.2629753552797266</v>
      </c>
      <c r="E21" s="6">
        <v>0.26242884921336396</v>
      </c>
      <c r="F21" s="6">
        <v>0.26331284935596988</v>
      </c>
      <c r="G21" s="6">
        <v>0.25941179684725296</v>
      </c>
      <c r="H21" s="6">
        <v>0.2500168107911831</v>
      </c>
      <c r="I21" s="6">
        <v>0.23847547030128366</v>
      </c>
      <c r="J21" s="6">
        <v>0.22882178572591941</v>
      </c>
      <c r="K21" s="6">
        <v>0.22849256545041596</v>
      </c>
      <c r="L21" s="6">
        <v>0.23877071576313169</v>
      </c>
      <c r="M21" s="6">
        <v>0.25131951616684511</v>
      </c>
      <c r="N21" s="6">
        <v>0.26247939313167551</v>
      </c>
      <c r="O21" s="6">
        <v>0.27169590127254051</v>
      </c>
      <c r="P21" s="6">
        <v>0.28263566085725383</v>
      </c>
      <c r="Q21" s="6">
        <v>0.29208976662914993</v>
      </c>
      <c r="R21" s="6">
        <v>0.30083151362621363</v>
      </c>
      <c r="S21" s="6">
        <v>0.30939664550388118</v>
      </c>
      <c r="T21" s="6">
        <v>0.31934530068909206</v>
      </c>
      <c r="U21" s="6">
        <v>0.32959845402010518</v>
      </c>
      <c r="V21" s="6">
        <v>0.33706011050543255</v>
      </c>
      <c r="W21" s="6">
        <v>0.34398026841839813</v>
      </c>
      <c r="X21" s="6">
        <v>0.34963548927963839</v>
      </c>
      <c r="Y21" s="6">
        <v>0.34735997974085175</v>
      </c>
      <c r="Z21" s="6">
        <v>0.344236557870507</v>
      </c>
      <c r="AA21" s="6">
        <v>0.33772295575631223</v>
      </c>
      <c r="AB21" s="6">
        <v>0.33285131142221136</v>
      </c>
      <c r="AC21" s="6">
        <v>0.32733155627085114</v>
      </c>
      <c r="AD21" s="6">
        <v>0.32454162496287903</v>
      </c>
      <c r="AE21" s="6">
        <v>0.32179032118431306</v>
      </c>
      <c r="AF21" s="6">
        <v>0.31648087478194276</v>
      </c>
      <c r="AG21" s="6">
        <v>0.30659138038203787</v>
      </c>
      <c r="AH21" s="6">
        <v>0.29946762678483507</v>
      </c>
      <c r="AI21" s="6">
        <v>0.29473901715022954</v>
      </c>
      <c r="AJ21" s="6">
        <v>0.29168252336494788</v>
      </c>
      <c r="AK21" s="6">
        <v>0.28868887499454726</v>
      </c>
      <c r="AL21" s="6">
        <v>0.29501038216832892</v>
      </c>
      <c r="AM21" s="6">
        <v>0.30194634157711941</v>
      </c>
      <c r="AN21" s="6">
        <v>0.30916530128422226</v>
      </c>
      <c r="AO21" s="6">
        <v>0.31518050817709692</v>
      </c>
      <c r="AP21" s="6">
        <v>0.32166822014992952</v>
      </c>
      <c r="AQ21" s="6">
        <v>0.32586538628208905</v>
      </c>
      <c r="AR21" s="6">
        <v>0.33069284980366909</v>
      </c>
      <c r="AS21" s="6">
        <v>0.33632522649401969</v>
      </c>
      <c r="AT21" s="6">
        <v>0.34282770539750068</v>
      </c>
      <c r="AU21" s="6">
        <v>0.3492546757387503</v>
      </c>
      <c r="AV21" s="6">
        <v>0.35497439276895726</v>
      </c>
      <c r="AW21" s="6">
        <v>0.3615281760479428</v>
      </c>
      <c r="AX21" s="6">
        <v>0.36791568432684291</v>
      </c>
      <c r="AY21" s="6">
        <v>0.37457959752150483</v>
      </c>
      <c r="AZ21" s="6">
        <v>0.3807567890510461</v>
      </c>
      <c r="BA21" s="6">
        <v>0.38723927052480428</v>
      </c>
      <c r="BB21" s="6">
        <v>0.39324114944951155</v>
      </c>
      <c r="BC21" s="6">
        <v>0.40027943397107585</v>
      </c>
      <c r="BD21" s="6">
        <v>0.40852063092169466</v>
      </c>
      <c r="BE21" s="6">
        <v>0.41466198249257585</v>
      </c>
      <c r="BF21" s="6">
        <v>0.41905093937633159</v>
      </c>
      <c r="BG21" s="6">
        <v>0.42159482292615874</v>
      </c>
      <c r="BH21" s="6">
        <v>0.42379521201882558</v>
      </c>
      <c r="BI21" s="6">
        <v>0.42605003953722259</v>
      </c>
      <c r="BJ21" s="6">
        <v>0.42908398146267046</v>
      </c>
      <c r="BK21" s="6">
        <v>0.43178063963536806</v>
      </c>
      <c r="BL21" s="6">
        <v>0.43355254379443775</v>
      </c>
      <c r="BM21" s="6">
        <v>0.43414017286163475</v>
      </c>
      <c r="BN21" s="6">
        <v>0.43328745680169994</v>
      </c>
      <c r="BO21" s="6">
        <v>0.43064049889672851</v>
      </c>
      <c r="BP21" s="6">
        <v>0.42876901281040081</v>
      </c>
      <c r="BQ21" s="6">
        <v>0.42531172718023363</v>
      </c>
      <c r="BR21" s="6">
        <v>0.42263015436355456</v>
      </c>
      <c r="BS21" s="6">
        <v>0.42143216071186229</v>
      </c>
      <c r="BT21" s="6">
        <v>0.42206765035746774</v>
      </c>
      <c r="BU21" s="6">
        <v>0.42364496127419909</v>
      </c>
      <c r="BV21" s="6">
        <v>0.42485201510190884</v>
      </c>
      <c r="BW21" s="6">
        <v>0.42507360636799202</v>
      </c>
      <c r="BX21" s="6">
        <v>0.42646257349411504</v>
      </c>
      <c r="BY21" s="6">
        <v>0.42845941357580641</v>
      </c>
      <c r="BZ21" s="6">
        <v>0.43148227146119295</v>
      </c>
      <c r="CA21" s="6">
        <v>0.43462432140141982</v>
      </c>
      <c r="CB21" s="6">
        <v>0.4387930544503808</v>
      </c>
      <c r="CC21" s="6">
        <v>0.44346508111323985</v>
      </c>
    </row>
    <row r="22" spans="1:81" x14ac:dyDescent="0.2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x14ac:dyDescent="0.25">
      <c r="A23" s="2" t="str">
        <f>"Afhankelijkheid in % [(0-17)+(67+)]/(18-66)"</f>
        <v>Afhankelijkheid in % [(0-17)+(67+)]/(18-66)</v>
      </c>
      <c r="B23" s="6">
        <v>0.54125376959496296</v>
      </c>
      <c r="C23" s="6">
        <v>0.54573374959285637</v>
      </c>
      <c r="D23" s="6">
        <v>0.55194198370670222</v>
      </c>
      <c r="E23" s="6">
        <v>0.55717903072342778</v>
      </c>
      <c r="F23" s="6">
        <v>0.56245304976417132</v>
      </c>
      <c r="G23" s="6">
        <v>0.56823976040048763</v>
      </c>
      <c r="H23" s="6">
        <v>0.57363976904137282</v>
      </c>
      <c r="I23" s="6">
        <v>0.57831566561679704</v>
      </c>
      <c r="J23" s="6">
        <v>0.58185984371844468</v>
      </c>
      <c r="K23" s="6">
        <v>0.58483508693381092</v>
      </c>
      <c r="L23" s="6">
        <v>0.58632272873598612</v>
      </c>
      <c r="M23" s="6">
        <v>0.58810622213607289</v>
      </c>
      <c r="N23" s="6">
        <v>0.58732973421284329</v>
      </c>
      <c r="O23" s="6">
        <v>0.58449766774033196</v>
      </c>
      <c r="P23" s="6">
        <v>0.58256222202495922</v>
      </c>
      <c r="Q23" s="6">
        <v>0.58137579939286421</v>
      </c>
      <c r="R23" s="6">
        <v>0.57828879857874538</v>
      </c>
      <c r="S23" s="6">
        <v>0.57331585407005048</v>
      </c>
      <c r="T23" s="6">
        <v>0.56556317798831779</v>
      </c>
      <c r="U23" s="6">
        <v>0.55954304177244407</v>
      </c>
      <c r="V23" s="6">
        <v>0.55522012251727815</v>
      </c>
      <c r="W23" s="6">
        <v>0.5544874094267882</v>
      </c>
      <c r="X23" s="6">
        <v>0.55358119698404473</v>
      </c>
      <c r="Y23" s="6">
        <v>0.55812642452734595</v>
      </c>
      <c r="Z23" s="6">
        <v>0.5641614351313432</v>
      </c>
      <c r="AA23" s="6">
        <v>0.56956998141409987</v>
      </c>
      <c r="AB23" s="6">
        <v>0.57472484153214631</v>
      </c>
      <c r="AC23" s="6">
        <v>0.58077825719471021</v>
      </c>
      <c r="AD23" s="6">
        <v>0.58499382497226959</v>
      </c>
      <c r="AE23" s="6">
        <v>0.58943942578181363</v>
      </c>
      <c r="AF23" s="6">
        <v>0.59540305776832647</v>
      </c>
      <c r="AG23" s="6">
        <v>0.60191121066227271</v>
      </c>
      <c r="AH23" s="6">
        <v>0.60888508229686455</v>
      </c>
      <c r="AI23" s="6">
        <v>0.6152299781765207</v>
      </c>
      <c r="AJ23" s="6">
        <v>0.6220772002590863</v>
      </c>
      <c r="AK23" s="6">
        <v>0.629807007164357</v>
      </c>
      <c r="AL23" s="6">
        <v>0.63688381297454477</v>
      </c>
      <c r="AM23" s="6">
        <v>0.64376904703072235</v>
      </c>
      <c r="AN23" s="6">
        <v>0.65033344718393438</v>
      </c>
      <c r="AO23" s="6">
        <v>0.65671579063306584</v>
      </c>
      <c r="AP23" s="6">
        <v>0.66475854876521867</v>
      </c>
      <c r="AQ23" s="6">
        <v>0.67424863875650021</v>
      </c>
      <c r="AR23" s="6">
        <v>0.68214346728422015</v>
      </c>
      <c r="AS23" s="6">
        <v>0.69003643600286801</v>
      </c>
      <c r="AT23" s="6">
        <v>0.69661997711190982</v>
      </c>
      <c r="AU23" s="6">
        <v>0.70341073690173417</v>
      </c>
      <c r="AV23" s="6">
        <v>0.70949408750029386</v>
      </c>
      <c r="AW23" s="6">
        <v>0.71557572039527406</v>
      </c>
      <c r="AX23" s="6">
        <v>0.7213630271161976</v>
      </c>
      <c r="AY23" s="6">
        <v>0.72630533129124653</v>
      </c>
      <c r="AZ23" s="6">
        <v>0.73023772239474127</v>
      </c>
      <c r="BA23" s="6">
        <v>0.73278247065742408</v>
      </c>
      <c r="BB23" s="6">
        <v>0.73387975406650097</v>
      </c>
      <c r="BC23" s="6">
        <v>0.7350830899030103</v>
      </c>
      <c r="BD23" s="6">
        <v>0.73502914212457759</v>
      </c>
      <c r="BE23" s="6">
        <v>0.73514045359833069</v>
      </c>
      <c r="BF23" s="6">
        <v>0.73539714151827551</v>
      </c>
      <c r="BG23" s="6">
        <v>0.73617407867422135</v>
      </c>
      <c r="BH23" s="6">
        <v>0.73658024092442032</v>
      </c>
      <c r="BI23" s="6">
        <v>0.73655404064575625</v>
      </c>
      <c r="BJ23" s="6">
        <v>0.7358696127124692</v>
      </c>
      <c r="BK23" s="6">
        <v>0.73589104374714565</v>
      </c>
      <c r="BL23" s="6">
        <v>0.73620777062606313</v>
      </c>
      <c r="BM23" s="6">
        <v>0.73722914822286401</v>
      </c>
      <c r="BN23" s="6">
        <v>0.73853875570469996</v>
      </c>
      <c r="BO23" s="6">
        <v>0.74086504934460906</v>
      </c>
      <c r="BP23" s="6">
        <v>0.74301021820379309</v>
      </c>
      <c r="BQ23" s="6">
        <v>0.74599708140898102</v>
      </c>
      <c r="BR23" s="6">
        <v>0.74924025152493146</v>
      </c>
      <c r="BS23" s="6">
        <v>0.75149069663363988</v>
      </c>
      <c r="BT23" s="6">
        <v>0.75286578132685245</v>
      </c>
      <c r="BU23" s="6">
        <v>0.75343894101557252</v>
      </c>
      <c r="BV23" s="6">
        <v>0.75390621058291518</v>
      </c>
      <c r="BW23" s="6">
        <v>0.75499846710317042</v>
      </c>
      <c r="BX23" s="6">
        <v>0.75602564157832797</v>
      </c>
      <c r="BY23" s="6">
        <v>0.7571001677041177</v>
      </c>
      <c r="BZ23" s="6">
        <v>0.75807211524003326</v>
      </c>
      <c r="CA23" s="6">
        <v>0.75961329474478945</v>
      </c>
      <c r="CB23" s="6">
        <v>0.76135821684063232</v>
      </c>
      <c r="CC23" s="6">
        <v>0.76185543507687048</v>
      </c>
    </row>
    <row r="24" spans="1:81" x14ac:dyDescent="0.25">
      <c r="A24" s="2" t="str">
        <f>"Afhankelijkheid der ouderen in % 67+/(18-66)"</f>
        <v>Afhankelijkheid der ouderen in % 67+/(18-66)</v>
      </c>
      <c r="B24" s="6">
        <v>0.20459004980947951</v>
      </c>
      <c r="C24" s="6">
        <v>0.20852973531056607</v>
      </c>
      <c r="D24" s="6">
        <v>0.21325683350238384</v>
      </c>
      <c r="E24" s="6">
        <v>0.21703600257818975</v>
      </c>
      <c r="F24" s="6">
        <v>0.22168977747127569</v>
      </c>
      <c r="G24" s="6">
        <v>0.22649950805368713</v>
      </c>
      <c r="H24" s="6">
        <v>0.23057721051097427</v>
      </c>
      <c r="I24" s="6">
        <v>0.23484066456899724</v>
      </c>
      <c r="J24" s="6">
        <v>0.23845365148902456</v>
      </c>
      <c r="K24" s="6">
        <v>0.24162220481058627</v>
      </c>
      <c r="L24" s="6">
        <v>0.24360559420114056</v>
      </c>
      <c r="M24" s="6">
        <v>0.24473425082380307</v>
      </c>
      <c r="N24" s="6">
        <v>0.24497693684827834</v>
      </c>
      <c r="O24" s="6">
        <v>0.24416627295517537</v>
      </c>
      <c r="P24" s="6">
        <v>0.24430581616379904</v>
      </c>
      <c r="Q24" s="6">
        <v>0.24446106441810583</v>
      </c>
      <c r="R24" s="6">
        <v>0.24428039943402965</v>
      </c>
      <c r="S24" s="6">
        <v>0.24293836767968752</v>
      </c>
      <c r="T24" s="6">
        <v>0.23875822447367059</v>
      </c>
      <c r="U24" s="6">
        <v>0.23582778032584786</v>
      </c>
      <c r="V24" s="6">
        <v>0.23360288289536943</v>
      </c>
      <c r="W24" s="6">
        <v>0.23327641868139751</v>
      </c>
      <c r="X24" s="6">
        <v>0.23255392112754109</v>
      </c>
      <c r="Y24" s="6">
        <v>0.23670310316824872</v>
      </c>
      <c r="Z24" s="6">
        <v>0.24206983063827112</v>
      </c>
      <c r="AA24" s="6">
        <v>0.24668818116752597</v>
      </c>
      <c r="AB24" s="6">
        <v>0.25087625081769127</v>
      </c>
      <c r="AC24" s="6">
        <v>0.25592044952368964</v>
      </c>
      <c r="AD24" s="6">
        <v>0.25992006769660031</v>
      </c>
      <c r="AE24" s="6">
        <v>0.26404435789771452</v>
      </c>
      <c r="AF24" s="6">
        <v>0.26871089540763099</v>
      </c>
      <c r="AG24" s="6">
        <v>0.27383291996715958</v>
      </c>
      <c r="AH24" s="6">
        <v>0.2792536278795309</v>
      </c>
      <c r="AI24" s="6">
        <v>0.28451249903213871</v>
      </c>
      <c r="AJ24" s="6">
        <v>0.29058600330607948</v>
      </c>
      <c r="AK24" s="6">
        <v>0.29699477032168353</v>
      </c>
      <c r="AL24" s="6">
        <v>0.30356009554360619</v>
      </c>
      <c r="AM24" s="6">
        <v>0.30996175060004016</v>
      </c>
      <c r="AN24" s="6">
        <v>0.31622197393786072</v>
      </c>
      <c r="AO24" s="6">
        <v>0.32202694692785605</v>
      </c>
      <c r="AP24" s="6">
        <v>0.32880972370297851</v>
      </c>
      <c r="AQ24" s="6">
        <v>0.33623333687880747</v>
      </c>
      <c r="AR24" s="6">
        <v>0.34248663581819749</v>
      </c>
      <c r="AS24" s="6">
        <v>0.3480662579200749</v>
      </c>
      <c r="AT24" s="6">
        <v>0.35270517590273881</v>
      </c>
      <c r="AU24" s="6">
        <v>0.3571786025092199</v>
      </c>
      <c r="AV24" s="6">
        <v>0.3611987798857465</v>
      </c>
      <c r="AW24" s="6">
        <v>0.36528567918779636</v>
      </c>
      <c r="AX24" s="6">
        <v>0.3692236313021961</v>
      </c>
      <c r="AY24" s="6">
        <v>0.37254916412511369</v>
      </c>
      <c r="AZ24" s="6">
        <v>0.3751433972391055</v>
      </c>
      <c r="BA24" s="6">
        <v>0.37671254077302563</v>
      </c>
      <c r="BB24" s="6">
        <v>0.37724378982579709</v>
      </c>
      <c r="BC24" s="6">
        <v>0.37793918213294975</v>
      </c>
      <c r="BD24" s="6">
        <v>0.37771101056870099</v>
      </c>
      <c r="BE24" s="6">
        <v>0.37773711121766534</v>
      </c>
      <c r="BF24" s="6">
        <v>0.37803127928772257</v>
      </c>
      <c r="BG24" s="6">
        <v>0.37888503159228326</v>
      </c>
      <c r="BH24" s="6">
        <v>0.37970875148312888</v>
      </c>
      <c r="BI24" s="6">
        <v>0.38012595281730421</v>
      </c>
      <c r="BJ24" s="6">
        <v>0.37997436532327367</v>
      </c>
      <c r="BK24" s="6">
        <v>0.38037530798118513</v>
      </c>
      <c r="BL24" s="6">
        <v>0.38102853955401772</v>
      </c>
      <c r="BM24" s="6">
        <v>0.3821778442157816</v>
      </c>
      <c r="BN24" s="6">
        <v>0.38354436070380804</v>
      </c>
      <c r="BO24" s="6">
        <v>0.38569115073629084</v>
      </c>
      <c r="BP24" s="6">
        <v>0.387681637231303</v>
      </c>
      <c r="BQ24" s="6">
        <v>0.39026518022371998</v>
      </c>
      <c r="BR24" s="6">
        <v>0.39299393795351223</v>
      </c>
      <c r="BS24" s="6">
        <v>0.39486913588114403</v>
      </c>
      <c r="BT24" s="6">
        <v>0.39598848479588</v>
      </c>
      <c r="BU24" s="6">
        <v>0.39641729139257437</v>
      </c>
      <c r="BV24" s="6">
        <v>0.3967072363821405</v>
      </c>
      <c r="BW24" s="6">
        <v>0.39744632342251962</v>
      </c>
      <c r="BX24" s="6">
        <v>0.39813565435313358</v>
      </c>
      <c r="BY24" s="6">
        <v>0.39885175042069487</v>
      </c>
      <c r="BZ24" s="6">
        <v>0.39948073819381097</v>
      </c>
      <c r="CA24" s="6">
        <v>0.40062258344963281</v>
      </c>
      <c r="CB24" s="6">
        <v>0.40195907643539475</v>
      </c>
      <c r="CC24" s="6">
        <v>0.40235242152658052</v>
      </c>
    </row>
    <row r="25" spans="1:81" x14ac:dyDescent="0.25">
      <c r="A25" s="2" t="str">
        <f>"Personen op actieve leeftijd per oudere (18-66)/67+"</f>
        <v>Personen op actieve leeftijd per oudere (18-66)/67+</v>
      </c>
      <c r="B25" s="6">
        <v>4.8878232393570968</v>
      </c>
      <c r="C25" s="6">
        <v>4.7954791603733966</v>
      </c>
      <c r="D25" s="6">
        <v>4.6891815074653715</v>
      </c>
      <c r="E25" s="6">
        <v>4.6075304931942727</v>
      </c>
      <c r="F25" s="6">
        <v>4.5108079019546574</v>
      </c>
      <c r="G25" s="6">
        <v>4.4150206267245853</v>
      </c>
      <c r="H25" s="6">
        <v>4.3369420498406335</v>
      </c>
      <c r="I25" s="6">
        <v>4.2582063112250967</v>
      </c>
      <c r="J25" s="6">
        <v>4.1936870907847164</v>
      </c>
      <c r="K25" s="6">
        <v>4.1386924715132256</v>
      </c>
      <c r="L25" s="6">
        <v>4.1049960419805416</v>
      </c>
      <c r="M25" s="6">
        <v>4.0860647687599396</v>
      </c>
      <c r="N25" s="6">
        <v>4.0820169150018</v>
      </c>
      <c r="O25" s="6">
        <v>4.0955697439161973</v>
      </c>
      <c r="P25" s="6">
        <v>4.0932304261210577</v>
      </c>
      <c r="Q25" s="6">
        <v>4.0906309656317426</v>
      </c>
      <c r="R25" s="6">
        <v>4.0936563159258297</v>
      </c>
      <c r="S25" s="6">
        <v>4.1162703509990353</v>
      </c>
      <c r="T25" s="6">
        <v>4.1883373953062559</v>
      </c>
      <c r="U25" s="6">
        <v>4.2403825309226946</v>
      </c>
      <c r="V25" s="6">
        <v>4.28076908814477</v>
      </c>
      <c r="W25" s="6">
        <v>4.2867599119213686</v>
      </c>
      <c r="X25" s="6">
        <v>4.3000779997666152</v>
      </c>
      <c r="Y25" s="6">
        <v>4.2247016900712087</v>
      </c>
      <c r="Z25" s="6">
        <v>4.1310393672903265</v>
      </c>
      <c r="AA25" s="6">
        <v>4.053700486448923</v>
      </c>
      <c r="AB25" s="6">
        <v>3.9860289554737003</v>
      </c>
      <c r="AC25" s="6">
        <v>3.9074642212498674</v>
      </c>
      <c r="AD25" s="6">
        <v>3.8473366403062066</v>
      </c>
      <c r="AE25" s="6">
        <v>3.7872424465414252</v>
      </c>
      <c r="AF25" s="6">
        <v>3.7214717270135727</v>
      </c>
      <c r="AG25" s="6">
        <v>3.6518618729987935</v>
      </c>
      <c r="AH25" s="6">
        <v>3.5809740686033154</v>
      </c>
      <c r="AI25" s="6">
        <v>3.5147840724109605</v>
      </c>
      <c r="AJ25" s="6">
        <v>3.4413219791136394</v>
      </c>
      <c r="AK25" s="6">
        <v>3.3670626554025564</v>
      </c>
      <c r="AL25" s="6">
        <v>3.2942406287270085</v>
      </c>
      <c r="AM25" s="6">
        <v>3.2262045173772171</v>
      </c>
      <c r="AN25" s="6">
        <v>3.1623355820190575</v>
      </c>
      <c r="AO25" s="6">
        <v>3.1053301891038045</v>
      </c>
      <c r="AP25" s="6">
        <v>3.0412725899290112</v>
      </c>
      <c r="AQ25" s="6">
        <v>2.9741250801684838</v>
      </c>
      <c r="AR25" s="6">
        <v>2.9198219592160406</v>
      </c>
      <c r="AS25" s="6">
        <v>2.8730162066718519</v>
      </c>
      <c r="AT25" s="6">
        <v>2.8352291611273599</v>
      </c>
      <c r="AU25" s="6">
        <v>2.7997197843736648</v>
      </c>
      <c r="AV25" s="6">
        <v>2.7685586322199578</v>
      </c>
      <c r="AW25" s="6">
        <v>2.7375833682379094</v>
      </c>
      <c r="AX25" s="6">
        <v>2.7083856915472899</v>
      </c>
      <c r="AY25" s="6">
        <v>2.6842094850712606</v>
      </c>
      <c r="AZ25" s="6">
        <v>2.6656473427483225</v>
      </c>
      <c r="BA25" s="6">
        <v>2.6545439606230512</v>
      </c>
      <c r="BB25" s="6">
        <v>2.6508057308558426</v>
      </c>
      <c r="BC25" s="6">
        <v>2.6459283590454099</v>
      </c>
      <c r="BD25" s="6">
        <v>2.6475267387475654</v>
      </c>
      <c r="BE25" s="6">
        <v>2.6473438015566466</v>
      </c>
      <c r="BF25" s="6">
        <v>2.6452837497578927</v>
      </c>
      <c r="BG25" s="6">
        <v>2.6393230574389546</v>
      </c>
      <c r="BH25" s="6">
        <v>2.6335974509253095</v>
      </c>
      <c r="BI25" s="6">
        <v>2.6307069869565551</v>
      </c>
      <c r="BJ25" s="6">
        <v>2.6317564848071329</v>
      </c>
      <c r="BK25" s="6">
        <v>2.6289824260870893</v>
      </c>
      <c r="BL25" s="6">
        <v>2.6244753245267911</v>
      </c>
      <c r="BM25" s="6">
        <v>2.6165828687740191</v>
      </c>
      <c r="BN25" s="6">
        <v>2.6072603392342653</v>
      </c>
      <c r="BO25" s="6">
        <v>2.592748104515707</v>
      </c>
      <c r="BP25" s="6">
        <v>2.5794360732215149</v>
      </c>
      <c r="BQ25" s="6">
        <v>2.5623602890392343</v>
      </c>
      <c r="BR25" s="6">
        <v>2.544568512194942</v>
      </c>
      <c r="BS25" s="6">
        <v>2.5324845857312104</v>
      </c>
      <c r="BT25" s="6">
        <v>2.5253259586966768</v>
      </c>
      <c r="BU25" s="6">
        <v>2.522594300786174</v>
      </c>
      <c r="BV25" s="6">
        <v>2.5207505895776481</v>
      </c>
      <c r="BW25" s="6">
        <v>2.5160630280555245</v>
      </c>
      <c r="BX25" s="6">
        <v>2.5117067237415318</v>
      </c>
      <c r="BY25" s="6">
        <v>2.5071972203838517</v>
      </c>
      <c r="BZ25" s="6">
        <v>2.5032496047777975</v>
      </c>
      <c r="CA25" s="6">
        <v>2.496114900436516</v>
      </c>
      <c r="CB25" s="6">
        <v>2.4878154484483348</v>
      </c>
      <c r="CC25" s="6">
        <v>2.4853833268999903</v>
      </c>
    </row>
    <row r="26" spans="1:8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x14ac:dyDescent="0.25">
      <c r="A27" s="2" t="str">
        <f>"Afhankelijkheid in % [(0-14)+(65+)]/(15-64)"</f>
        <v>Afhankelijkheid in % [(0-14)+(65+)]/(15-64)</v>
      </c>
      <c r="B27" s="6">
        <v>0.50696562140932799</v>
      </c>
      <c r="C27" s="6">
        <v>0.51306985578868058</v>
      </c>
      <c r="D27" s="6">
        <v>0.52012721736072076</v>
      </c>
      <c r="E27" s="6">
        <v>0.52540999502398555</v>
      </c>
      <c r="F27" s="6">
        <v>0.53150348848438023</v>
      </c>
      <c r="G27" s="6">
        <v>0.5365071040769247</v>
      </c>
      <c r="H27" s="6">
        <v>0.54069102871013131</v>
      </c>
      <c r="I27" s="6">
        <v>0.54412101938879798</v>
      </c>
      <c r="J27" s="6">
        <v>0.54611974065807256</v>
      </c>
      <c r="K27" s="6">
        <v>0.54714547181895168</v>
      </c>
      <c r="L27" s="6">
        <v>0.54702301329475034</v>
      </c>
      <c r="M27" s="6">
        <v>0.54546936163919679</v>
      </c>
      <c r="N27" s="6">
        <v>0.54308363417569194</v>
      </c>
      <c r="O27" s="6">
        <v>0.5389036112344201</v>
      </c>
      <c r="P27" s="6">
        <v>0.53655854538537895</v>
      </c>
      <c r="Q27" s="6">
        <v>0.53208131261883129</v>
      </c>
      <c r="R27" s="6">
        <v>0.52417636786961586</v>
      </c>
      <c r="S27" s="6">
        <v>0.51807985708420079</v>
      </c>
      <c r="T27" s="6">
        <v>0.51549831799537649</v>
      </c>
      <c r="U27" s="6">
        <v>0.5155582178704099</v>
      </c>
      <c r="V27" s="6">
        <v>0.51492560402778953</v>
      </c>
      <c r="W27" s="6">
        <v>0.52034375429763036</v>
      </c>
      <c r="X27" s="6">
        <v>0.52568430944883549</v>
      </c>
      <c r="Y27" s="6">
        <v>0.53110642379907891</v>
      </c>
      <c r="Z27" s="6">
        <v>0.53707731079458898</v>
      </c>
      <c r="AA27" s="6">
        <v>0.54216326307175555</v>
      </c>
      <c r="AB27" s="6">
        <v>0.54657623599879368</v>
      </c>
      <c r="AC27" s="6">
        <v>0.55169625484674323</v>
      </c>
      <c r="AD27" s="6">
        <v>0.55707039927654467</v>
      </c>
      <c r="AE27" s="6">
        <v>0.56309027709478998</v>
      </c>
      <c r="AF27" s="6">
        <v>0.56892492990506438</v>
      </c>
      <c r="AG27" s="6">
        <v>0.574094193477659</v>
      </c>
      <c r="AH27" s="6">
        <v>0.58100146653568241</v>
      </c>
      <c r="AI27" s="6">
        <v>0.58704647372002494</v>
      </c>
      <c r="AJ27" s="6">
        <v>0.59355855487235343</v>
      </c>
      <c r="AK27" s="6">
        <v>0.59963068350395732</v>
      </c>
      <c r="AL27" s="6">
        <v>0.60615517436594202</v>
      </c>
      <c r="AM27" s="6">
        <v>0.61249712952436575</v>
      </c>
      <c r="AN27" s="6">
        <v>0.62099219441881759</v>
      </c>
      <c r="AO27" s="6">
        <v>0.63013600960537541</v>
      </c>
      <c r="AP27" s="6">
        <v>0.63918021181198648</v>
      </c>
      <c r="AQ27" s="6">
        <v>0.64693809104746725</v>
      </c>
      <c r="AR27" s="6">
        <v>0.65407847827553978</v>
      </c>
      <c r="AS27" s="6">
        <v>0.66077200934095637</v>
      </c>
      <c r="AT27" s="6">
        <v>0.66689460871468043</v>
      </c>
      <c r="AU27" s="6">
        <v>0.67298839143381795</v>
      </c>
      <c r="AV27" s="6">
        <v>0.67883755158581283</v>
      </c>
      <c r="AW27" s="6">
        <v>0.68397141899931835</v>
      </c>
      <c r="AX27" s="6">
        <v>0.68814125851701091</v>
      </c>
      <c r="AY27" s="6">
        <v>0.69094067247202129</v>
      </c>
      <c r="AZ27" s="6">
        <v>0.69233531638723633</v>
      </c>
      <c r="BA27" s="6">
        <v>0.6938058937012922</v>
      </c>
      <c r="BB27" s="6">
        <v>0.69389219868765117</v>
      </c>
      <c r="BC27" s="6">
        <v>0.69406371709883852</v>
      </c>
      <c r="BD27" s="6">
        <v>0.69433123485293902</v>
      </c>
      <c r="BE27" s="6">
        <v>0.69485475787727791</v>
      </c>
      <c r="BF27" s="6">
        <v>0.69553634534877395</v>
      </c>
      <c r="BG27" s="6">
        <v>0.69574237944933992</v>
      </c>
      <c r="BH27" s="6">
        <v>0.69516008021840403</v>
      </c>
      <c r="BI27" s="6">
        <v>0.69512665845303634</v>
      </c>
      <c r="BJ27" s="6">
        <v>0.69546172963852881</v>
      </c>
      <c r="BK27" s="6">
        <v>0.69642534792057842</v>
      </c>
      <c r="BL27" s="6">
        <v>0.69765611906040226</v>
      </c>
      <c r="BM27" s="6">
        <v>0.69974510987255489</v>
      </c>
      <c r="BN27" s="6">
        <v>0.70172368026958853</v>
      </c>
      <c r="BO27" s="6">
        <v>0.70452283848181618</v>
      </c>
      <c r="BP27" s="6">
        <v>0.70763226230550913</v>
      </c>
      <c r="BQ27" s="6">
        <v>0.70969518000996157</v>
      </c>
      <c r="BR27" s="6">
        <v>0.71092469850485629</v>
      </c>
      <c r="BS27" s="6">
        <v>0.71145142527193528</v>
      </c>
      <c r="BT27" s="6">
        <v>0.71183435547286134</v>
      </c>
      <c r="BU27" s="6">
        <v>0.71275695318274923</v>
      </c>
      <c r="BV27" s="6">
        <v>0.71365754173262952</v>
      </c>
      <c r="BW27" s="6">
        <v>0.71460874187383727</v>
      </c>
      <c r="BX27" s="6">
        <v>0.71540229175118375</v>
      </c>
      <c r="BY27" s="6">
        <v>0.71683564406953093</v>
      </c>
      <c r="BZ27" s="6">
        <v>0.71843942643098302</v>
      </c>
      <c r="CA27" s="6">
        <v>0.71892024025701917</v>
      </c>
      <c r="CB27" s="6">
        <v>0.7197332705034708</v>
      </c>
      <c r="CC27" s="6">
        <v>0.72032716911621486</v>
      </c>
    </row>
    <row r="28" spans="1:81" x14ac:dyDescent="0.25">
      <c r="A28" s="2" t="str">
        <f>"Afhankelijkheid der ouderen in % 65+/(15-64)"</f>
        <v>Afhankelijkheid der ouderen in % 65+/(15-64)</v>
      </c>
      <c r="B28" s="6">
        <v>0.23492614227607383</v>
      </c>
      <c r="C28" s="6">
        <v>0.23884877588066059</v>
      </c>
      <c r="D28" s="6">
        <v>0.24292894525625339</v>
      </c>
      <c r="E28" s="6">
        <v>0.24627663332787125</v>
      </c>
      <c r="F28" s="6">
        <v>0.25105921973830331</v>
      </c>
      <c r="G28" s="6">
        <v>0.25618632173420114</v>
      </c>
      <c r="H28" s="6">
        <v>0.26021583072362037</v>
      </c>
      <c r="I28" s="6">
        <v>0.26377239461602831</v>
      </c>
      <c r="J28" s="6">
        <v>0.26555823805402451</v>
      </c>
      <c r="K28" s="6">
        <v>0.26684048698017054</v>
      </c>
      <c r="L28" s="6">
        <v>0.26746168242441892</v>
      </c>
      <c r="M28" s="6">
        <v>0.26717833720154649</v>
      </c>
      <c r="N28" s="6">
        <v>0.2669705174488568</v>
      </c>
      <c r="O28" s="6">
        <v>0.26644157171874788</v>
      </c>
      <c r="P28" s="6">
        <v>0.26696862164684343</v>
      </c>
      <c r="Q28" s="6">
        <v>0.26537056209858778</v>
      </c>
      <c r="R28" s="6">
        <v>0.26142171129220021</v>
      </c>
      <c r="S28" s="6">
        <v>0.25855513855773177</v>
      </c>
      <c r="T28" s="6">
        <v>0.2568327416889814</v>
      </c>
      <c r="U28" s="6">
        <v>0.25635962826640246</v>
      </c>
      <c r="V28" s="6">
        <v>0.25508958456389053</v>
      </c>
      <c r="W28" s="6">
        <v>0.2592499038734104</v>
      </c>
      <c r="X28" s="6">
        <v>0.26357012111733724</v>
      </c>
      <c r="Y28" s="6">
        <v>0.26850257210014644</v>
      </c>
      <c r="Z28" s="6">
        <v>0.27366182055584026</v>
      </c>
      <c r="AA28" s="6">
        <v>0.278311083287832</v>
      </c>
      <c r="AB28" s="6">
        <v>0.28241722016875093</v>
      </c>
      <c r="AC28" s="6">
        <v>0.28672364368400216</v>
      </c>
      <c r="AD28" s="6">
        <v>0.2913269619090682</v>
      </c>
      <c r="AE28" s="6">
        <v>0.29632085783893602</v>
      </c>
      <c r="AF28" s="6">
        <v>0.30141173659763748</v>
      </c>
      <c r="AG28" s="6">
        <v>0.30632908545832493</v>
      </c>
      <c r="AH28" s="6">
        <v>0.31233550733408583</v>
      </c>
      <c r="AI28" s="6">
        <v>0.31834505261348633</v>
      </c>
      <c r="AJ28" s="6">
        <v>0.32472903151163873</v>
      </c>
      <c r="AK28" s="6">
        <v>0.33092396940352703</v>
      </c>
      <c r="AL28" s="6">
        <v>0.33723958333333331</v>
      </c>
      <c r="AM28" s="6">
        <v>0.34318272668252398</v>
      </c>
      <c r="AN28" s="6">
        <v>0.35026745949726429</v>
      </c>
      <c r="AO28" s="6">
        <v>0.35786867900421232</v>
      </c>
      <c r="AP28" s="6">
        <v>0.36462124841784599</v>
      </c>
      <c r="AQ28" s="6">
        <v>0.37045042152666896</v>
      </c>
      <c r="AR28" s="6">
        <v>0.3754804565288245</v>
      </c>
      <c r="AS28" s="6">
        <v>0.38027154344349989</v>
      </c>
      <c r="AT28" s="6">
        <v>0.38468747705583334</v>
      </c>
      <c r="AU28" s="6">
        <v>0.38914064324198111</v>
      </c>
      <c r="AV28" s="6">
        <v>0.39342731811491732</v>
      </c>
      <c r="AW28" s="6">
        <v>0.39714045586349511</v>
      </c>
      <c r="AX28" s="6">
        <v>0.40010198023663457</v>
      </c>
      <c r="AY28" s="6">
        <v>0.40198013511815983</v>
      </c>
      <c r="AZ28" s="6">
        <v>0.40277627546421491</v>
      </c>
      <c r="BA28" s="6">
        <v>0.40372559839668731</v>
      </c>
      <c r="BB28" s="6">
        <v>0.40366663694080623</v>
      </c>
      <c r="BC28" s="6">
        <v>0.40382118771613379</v>
      </c>
      <c r="BD28" s="6">
        <v>0.40422611962772287</v>
      </c>
      <c r="BE28" s="6">
        <v>0.40509525494178428</v>
      </c>
      <c r="BF28" s="6">
        <v>0.40607983014132953</v>
      </c>
      <c r="BG28" s="6">
        <v>0.40663798437095894</v>
      </c>
      <c r="BH28" s="6">
        <v>0.40655497328430462</v>
      </c>
      <c r="BI28" s="6">
        <v>0.40697493893189574</v>
      </c>
      <c r="BJ28" s="6">
        <v>0.40763486704991797</v>
      </c>
      <c r="BK28" s="6">
        <v>0.40881005547682636</v>
      </c>
      <c r="BL28" s="6">
        <v>0.41019762913218738</v>
      </c>
      <c r="BM28" s="6">
        <v>0.41229294614647305</v>
      </c>
      <c r="BN28" s="6">
        <v>0.41420705455505541</v>
      </c>
      <c r="BO28" s="6">
        <v>0.41673539670124227</v>
      </c>
      <c r="BP28" s="6">
        <v>0.41942871259436154</v>
      </c>
      <c r="BQ28" s="6">
        <v>0.421157041680916</v>
      </c>
      <c r="BR28" s="6">
        <v>0.42211871566187187</v>
      </c>
      <c r="BS28" s="6">
        <v>0.4224301657793213</v>
      </c>
      <c r="BT28" s="6">
        <v>0.42258511589663605</v>
      </c>
      <c r="BU28" s="6">
        <v>0.42315668007741747</v>
      </c>
      <c r="BV28" s="6">
        <v>0.42367421788291765</v>
      </c>
      <c r="BW28" s="6">
        <v>0.42421979697073248</v>
      </c>
      <c r="BX28" s="6">
        <v>0.42466320690753967</v>
      </c>
      <c r="BY28" s="6">
        <v>0.42565625048184141</v>
      </c>
      <c r="BZ28" s="6">
        <v>0.42682991696575046</v>
      </c>
      <c r="CA28" s="6">
        <v>0.42711970945662803</v>
      </c>
      <c r="CB28" s="6">
        <v>0.42775983192082323</v>
      </c>
      <c r="CC28" s="6">
        <v>0.42829993377594006</v>
      </c>
    </row>
    <row r="29" spans="1:81" ht="15.75" thickBot="1" x14ac:dyDescent="0.3">
      <c r="A29" s="3" t="str">
        <f>"Personen op actieve leeftijd per oudere (15-64)/65+"</f>
        <v>Personen op actieve leeftijd per oudere (15-64)/65+</v>
      </c>
      <c r="B29" s="7">
        <v>4.256656965936334</v>
      </c>
      <c r="C29" s="7">
        <v>4.1867495293325021</v>
      </c>
      <c r="D29" s="7">
        <v>4.1164300077339524</v>
      </c>
      <c r="E29" s="7">
        <v>4.0604745423358422</v>
      </c>
      <c r="F29" s="7">
        <v>3.9831239858164551</v>
      </c>
      <c r="G29" s="7">
        <v>3.9034090236773911</v>
      </c>
      <c r="H29" s="7">
        <v>3.8429637321417114</v>
      </c>
      <c r="I29" s="7">
        <v>3.7911472936949799</v>
      </c>
      <c r="J29" s="7">
        <v>3.7656523379875813</v>
      </c>
      <c r="K29" s="7">
        <v>3.7475572440935925</v>
      </c>
      <c r="L29" s="7">
        <v>3.7388533225972909</v>
      </c>
      <c r="M29" s="7">
        <v>3.742818412877718</v>
      </c>
      <c r="N29" s="7">
        <v>3.7457319615510305</v>
      </c>
      <c r="O29" s="7">
        <v>3.753168071893775</v>
      </c>
      <c r="P29" s="7">
        <v>3.7457585608050943</v>
      </c>
      <c r="Q29" s="7">
        <v>3.7683154909567178</v>
      </c>
      <c r="R29" s="7">
        <v>3.8252369899080985</v>
      </c>
      <c r="S29" s="7">
        <v>3.8676469768815438</v>
      </c>
      <c r="T29" s="7">
        <v>3.8935845695677584</v>
      </c>
      <c r="U29" s="7">
        <v>3.900770206145038</v>
      </c>
      <c r="V29" s="7">
        <v>3.9201914171040446</v>
      </c>
      <c r="W29" s="7">
        <v>3.8572820473958278</v>
      </c>
      <c r="X29" s="7">
        <v>3.7940567609134113</v>
      </c>
      <c r="Y29" s="7">
        <v>3.7243591082882395</v>
      </c>
      <c r="Z29" s="7">
        <v>3.6541450976569516</v>
      </c>
      <c r="AA29" s="7">
        <v>3.5931016048174786</v>
      </c>
      <c r="AB29" s="7">
        <v>3.5408605728874343</v>
      </c>
      <c r="AC29" s="7">
        <v>3.4876788922998587</v>
      </c>
      <c r="AD29" s="7">
        <v>3.432569349046827</v>
      </c>
      <c r="AE29" s="7">
        <v>3.3747202518681485</v>
      </c>
      <c r="AF29" s="7">
        <v>3.3177208402303404</v>
      </c>
      <c r="AG29" s="7">
        <v>3.2644631132685786</v>
      </c>
      <c r="AH29" s="7">
        <v>3.2016852919971162</v>
      </c>
      <c r="AI29" s="7">
        <v>3.1412456131810358</v>
      </c>
      <c r="AJ29" s="7">
        <v>3.079490599731483</v>
      </c>
      <c r="AK29" s="7">
        <v>3.0218421524510517</v>
      </c>
      <c r="AL29" s="7">
        <v>2.9652509652509651</v>
      </c>
      <c r="AM29" s="7">
        <v>2.9138995708402691</v>
      </c>
      <c r="AN29" s="7">
        <v>2.8549611814791218</v>
      </c>
      <c r="AO29" s="7">
        <v>2.7943210978467032</v>
      </c>
      <c r="AP29" s="7">
        <v>2.7425719272784326</v>
      </c>
      <c r="AQ29" s="7">
        <v>2.6994165531756842</v>
      </c>
      <c r="AR29" s="7">
        <v>2.6632544586864082</v>
      </c>
      <c r="AS29" s="7">
        <v>2.6296997954267867</v>
      </c>
      <c r="AT29" s="7">
        <v>2.5995127464335432</v>
      </c>
      <c r="AU29" s="7">
        <v>2.5697649869437189</v>
      </c>
      <c r="AV29" s="7">
        <v>2.5417655408156152</v>
      </c>
      <c r="AW29" s="7">
        <v>2.5180008363180191</v>
      </c>
      <c r="AX29" s="7">
        <v>2.4993627859791254</v>
      </c>
      <c r="AY29" s="7">
        <v>2.4876851183356501</v>
      </c>
      <c r="AZ29" s="7">
        <v>2.482767881120759</v>
      </c>
      <c r="BA29" s="7">
        <v>2.4769298849795334</v>
      </c>
      <c r="BB29" s="7">
        <v>2.4772916770593558</v>
      </c>
      <c r="BC29" s="7">
        <v>2.4763435659620474</v>
      </c>
      <c r="BD29" s="7">
        <v>2.4738628986196205</v>
      </c>
      <c r="BE29" s="7">
        <v>2.4685552047350168</v>
      </c>
      <c r="BF29" s="7">
        <v>2.4625699819958213</v>
      </c>
      <c r="BG29" s="7">
        <v>2.4591898406808488</v>
      </c>
      <c r="BH29" s="7">
        <v>2.4596919622495879</v>
      </c>
      <c r="BI29" s="7">
        <v>2.4571537565052446</v>
      </c>
      <c r="BJ29" s="7">
        <v>2.4531758218747819</v>
      </c>
      <c r="BK29" s="7">
        <v>2.4461237843908306</v>
      </c>
      <c r="BL29" s="7">
        <v>2.4378492925851285</v>
      </c>
      <c r="BM29" s="7">
        <v>2.4254598807633623</v>
      </c>
      <c r="BN29" s="7">
        <v>2.4142514933122232</v>
      </c>
      <c r="BO29" s="7">
        <v>2.3996041802921297</v>
      </c>
      <c r="BP29" s="7">
        <v>2.3841953828447635</v>
      </c>
      <c r="BQ29" s="7">
        <v>2.374411207773742</v>
      </c>
      <c r="BR29" s="7">
        <v>2.3690018065937313</v>
      </c>
      <c r="BS29" s="7">
        <v>2.3672551844282892</v>
      </c>
      <c r="BT29" s="7">
        <v>2.3663871783042145</v>
      </c>
      <c r="BU29" s="7">
        <v>2.3631908630558489</v>
      </c>
      <c r="BV29" s="7">
        <v>2.3603041152632751</v>
      </c>
      <c r="BW29" s="7">
        <v>2.3572685837407805</v>
      </c>
      <c r="BX29" s="7">
        <v>2.3548072536873352</v>
      </c>
      <c r="BY29" s="7">
        <v>2.349313557284789</v>
      </c>
      <c r="BZ29" s="7">
        <v>2.3428535823093246</v>
      </c>
      <c r="CA29" s="7">
        <v>2.3412640013081516</v>
      </c>
      <c r="CB29" s="7">
        <v>2.337760409876672</v>
      </c>
      <c r="CC29" s="7">
        <v>2.3348124086405715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Brussels Hoofdstedelijk Gewest</vt:lpstr>
      <vt:lpstr>Antwerpen</vt:lpstr>
      <vt:lpstr>Limburg</vt:lpstr>
      <vt:lpstr>Oost-Vlaanderen</vt:lpstr>
      <vt:lpstr>Vlaams-Brabant</vt:lpstr>
      <vt:lpstr>West-Vlaanderen</vt:lpstr>
      <vt:lpstr>Waals-Brabant</vt:lpstr>
      <vt:lpstr>Henegouwen</vt:lpstr>
      <vt:lpstr>Luik</vt:lpstr>
      <vt:lpstr>Luxemburg</vt:lpstr>
      <vt:lpstr>Namen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Vandresse</dc:creator>
  <cp:lastModifiedBy>Marie Vandresse</cp:lastModifiedBy>
  <dcterms:created xsi:type="dcterms:W3CDTF">2018-11-27T08:40:41Z</dcterms:created>
  <dcterms:modified xsi:type="dcterms:W3CDTF">2018-11-27T08:41:13Z</dcterms:modified>
</cp:coreProperties>
</file>