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E8\0832-Statbel_2016\0. In de kijker\Facts_figures_ICT\"/>
    </mc:Choice>
  </mc:AlternateContent>
  <bookViews>
    <workbookView xWindow="0" yWindow="0" windowWidth="21600" windowHeight="9000"/>
  </bookViews>
  <sheets>
    <sheet name="Tabel 1_geslacht" sheetId="1" r:id="rId1"/>
    <sheet name="Tabel 2_Werkplaats" sheetId="5" r:id="rId2"/>
    <sheet name="Tabel 3_detail functie" sheetId="2" r:id="rId3"/>
    <sheet name="Tabel 4_Sector " sheetId="6" r:id="rId4"/>
    <sheet name="Tabel 5_ onderwniveau en gesl" sheetId="3" r:id="rId5"/>
    <sheet name="Tabel 6_Onderwijsgebied" sheetId="4" r:id="rId6"/>
    <sheet name="Tabel 7_ICT-profielen_detail" sheetId="9" r:id="rId7"/>
    <sheet name="Tabel 8_ICT profielen_arbmstat" sheetId="7" r:id="rId8"/>
    <sheet name="Tabel 9_Werkgelgr en werklhgr" sheetId="8" r:id="rId9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4" l="1"/>
  <c r="F16" i="4"/>
  <c r="F15" i="4"/>
  <c r="F14" i="4"/>
  <c r="F12" i="4"/>
  <c r="F11" i="4"/>
  <c r="F10" i="4"/>
  <c r="F8" i="4"/>
  <c r="F7" i="4"/>
  <c r="F6" i="4"/>
  <c r="F5" i="4"/>
  <c r="F4" i="4"/>
  <c r="F3" i="4"/>
  <c r="F18" i="4"/>
  <c r="F9" i="4"/>
  <c r="F2" i="4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D4" i="2"/>
</calcChain>
</file>

<file path=xl/sharedStrings.xml><?xml version="1.0" encoding="utf-8"?>
<sst xmlns="http://schemas.openxmlformats.org/spreadsheetml/2006/main" count="180" uniqueCount="107">
  <si>
    <t>Werkend als ICT-specialist</t>
  </si>
  <si>
    <t>Totaal aantal werkenden</t>
  </si>
  <si>
    <t>Mannen</t>
  </si>
  <si>
    <t>Vrouwen</t>
  </si>
  <si>
    <t>Totaal</t>
  </si>
  <si>
    <t>Werkende ICT-specialisten in procent van de totale werkende bevolking</t>
  </si>
  <si>
    <t>Aantal</t>
  </si>
  <si>
    <t>%</t>
  </si>
  <si>
    <t>ISCO</t>
  </si>
  <si>
    <t>NL</t>
  </si>
  <si>
    <t>Managers op het gebied van informatie- en communicatietechnologie (ICT)</t>
  </si>
  <si>
    <t>Ingenieurs elektriciteit</t>
  </si>
  <si>
    <t>Ingenieurs elektronica</t>
  </si>
  <si>
    <t>Grafisch en multimedia designers</t>
  </si>
  <si>
    <t>Leraren informatica (buiten het schoolsysteem)</t>
  </si>
  <si>
    <t>Verkoopspecialisten informatie- en communicatietechnologie (ICT)</t>
  </si>
  <si>
    <t>Systeemanalisten</t>
  </si>
  <si>
    <t>Softwareontwerpers</t>
  </si>
  <si>
    <t>Web- en multimediaontwerpers</t>
  </si>
  <si>
    <t>Applicatieprogrammeurs</t>
  </si>
  <si>
    <t>Software- en applicatieontwikkelaars en –analisten, niet elders geclassificeerd</t>
  </si>
  <si>
    <t>Ontwerpers en beheerders van databanken</t>
  </si>
  <si>
    <t>Systeembeheerders</t>
  </si>
  <si>
    <t>Netwerkspecialisten</t>
  </si>
  <si>
    <t>Databank- en netwerkspecialisten, niet elders geclassificeerd</t>
  </si>
  <si>
    <t>Technici op het gebied van elektronica</t>
  </si>
  <si>
    <t>Technici op het gebied van  informatie- en communicatietechnologie: operatoren</t>
  </si>
  <si>
    <t>Technici op het gebied van informatie- en communicatietechnologie: gebruikersondersteuning</t>
  </si>
  <si>
    <t>Netwerk- en systeemtechnici</t>
  </si>
  <si>
    <t xml:space="preserve">Webtechnici </t>
  </si>
  <si>
    <t xml:space="preserve">Radio- en televisietechnici en audiovisueel technici </t>
  </si>
  <si>
    <t xml:space="preserve">Telecommunicatietechnici </t>
  </si>
  <si>
    <t>Installateurs en onderhoudsmonteurs op het gebied van elektronica</t>
  </si>
  <si>
    <t>Installateurs en onderhoudsmonteurs op het gebied van informatie- en communicatietechnologie</t>
  </si>
  <si>
    <t>Werkenden als ICT-specialist volgens detail van de functie (2017)</t>
  </si>
  <si>
    <t>Laaggeschoold</t>
  </si>
  <si>
    <t>Middengeschoold</t>
  </si>
  <si>
    <t>Hooggeschoold</t>
  </si>
  <si>
    <t>Werkenden als ICT-specialist volgens onderwijsniveau en geslacht (2017)</t>
  </si>
  <si>
    <t xml:space="preserve">Aantal </t>
  </si>
  <si>
    <t>Totaal werkenden volgens onderwijsniveau en geslacht (2017)</t>
  </si>
  <si>
    <t>Aantal werkenden als ICT-specialist volgens onderwijsgebied van het hoogst behaalde onderwijsniveau (2017)</t>
  </si>
  <si>
    <t>0610</t>
  </si>
  <si>
    <t>Informatie- en communicatietechnologie, niet nader gedefinieerd</t>
  </si>
  <si>
    <t>0612</t>
  </si>
  <si>
    <t xml:space="preserve">Ontwerp en beheer van databanken en netwerken </t>
  </si>
  <si>
    <t>0613</t>
  </si>
  <si>
    <t>Ontwerpen en analyse van software en applicaties</t>
  </si>
  <si>
    <t>0619</t>
  </si>
  <si>
    <t>Informatie- en communicatietechnologie, niet elders geclassificeerd</t>
  </si>
  <si>
    <t>0688</t>
  </si>
  <si>
    <t>Interdisciplinaire programma's behorende tot studiegebied 06</t>
  </si>
  <si>
    <t>0714</t>
  </si>
  <si>
    <t>Elektronica en automatisatie</t>
  </si>
  <si>
    <t>Basisprogramma's en -kwalificaties</t>
  </si>
  <si>
    <t>Audio-visuele technieken en mediaproductie</t>
  </si>
  <si>
    <t>Interdisciplinaire programma's behorende tot studiegebied 07 (Ingenieurswetenschappen, verwerkende industrie en bouw)</t>
  </si>
  <si>
    <t>Economische wetenschappen</t>
  </si>
  <si>
    <t>Ingenieurswetenschappen , verwerkende industrie en bouw, niet nader gedefinieerd</t>
  </si>
  <si>
    <t>Andere (gegroepeerd)</t>
  </si>
  <si>
    <t>Domein in ICT:</t>
  </si>
  <si>
    <t>Ander domein:</t>
  </si>
  <si>
    <t>Detail</t>
  </si>
  <si>
    <t>België</t>
  </si>
  <si>
    <t>Brussels Hoofdstedelijk Gewest</t>
  </si>
  <si>
    <t>Vlaams Gewest</t>
  </si>
  <si>
    <t>Waals Gewest</t>
  </si>
  <si>
    <t>Buitenland</t>
  </si>
  <si>
    <t>Werkende ICT-specialisten in procent van de totale werkende bevolking volgens werkplaats (2017)</t>
  </si>
  <si>
    <t>Aantal werkenden als ICT-specialist volgens sector (2017)</t>
  </si>
  <si>
    <t>J Informatie en communicatie</t>
  </si>
  <si>
    <t>C Industrie</t>
  </si>
  <si>
    <t>G Groot- en detailhandel; reparatie van auto's en motorfietsen</t>
  </si>
  <si>
    <t>K Financiële activiteiten en verzekeringen</t>
  </si>
  <si>
    <t>M Vrije beroepen en wetenschappelijke en technische activiteiten</t>
  </si>
  <si>
    <t>N Administratieve en ondersteunende diensten</t>
  </si>
  <si>
    <t>O Openbaar bestuur en defensie; verplichte sociale verzekeringen</t>
  </si>
  <si>
    <t>F Bouwnijverheid</t>
  </si>
  <si>
    <t>H Vervoer en opslag</t>
  </si>
  <si>
    <t>Q Menselijke gezondheidszorg en maatschappelijke dienstverlening</t>
  </si>
  <si>
    <t xml:space="preserve">Totaal overige sectoren </t>
  </si>
  <si>
    <t>Elektriciteit en energie</t>
  </si>
  <si>
    <t>IAB-werkloos</t>
  </si>
  <si>
    <t>Werkend</t>
  </si>
  <si>
    <t>Inactief</t>
  </si>
  <si>
    <t>* Hoogste diploma behaald in het domein van informatie- en communicatietechnologie of elektronica en automatisatie</t>
  </si>
  <si>
    <t>Arbeidsmarktstatuut ICT-profielen* van 15 jaar en ouder volgens geslacht (2017)</t>
  </si>
  <si>
    <t>Algemeen</t>
  </si>
  <si>
    <t>Werkgelegenheidsgraad 20-64-jarigen met ICT-profiel* in vergelijking met het totaal (2017)</t>
  </si>
  <si>
    <t>Werkloosheidsgraad 20-64-jarigen met ICT-profiel* in vergelijking met het totaal (2017)</t>
  </si>
  <si>
    <t>Bevolking van 15 jaar en ouder met hoogste diploma behaald in het domein van informatie- en communicatietechnologie of elektronica en automatisatie (2017)</t>
  </si>
  <si>
    <t>Onderwijsgebied: detail</t>
  </si>
  <si>
    <t>0611</t>
  </si>
  <si>
    <t>Computergebruik</t>
  </si>
  <si>
    <t>ICT-profielen</t>
  </si>
  <si>
    <t>0011</t>
  </si>
  <si>
    <t>0211</t>
  </si>
  <si>
    <t>0788</t>
  </si>
  <si>
    <t>0311</t>
  </si>
  <si>
    <t>0713</t>
  </si>
  <si>
    <t>0700</t>
  </si>
  <si>
    <t>2011 (a)</t>
  </si>
  <si>
    <t>2017 (b)</t>
  </si>
  <si>
    <t>% 2017</t>
  </si>
  <si>
    <t>(a) Gewijzigde beroepennomenclatuur</t>
  </si>
  <si>
    <t>(b) Hervorming van de enquête naar de arbeidskrachten</t>
  </si>
  <si>
    <t>Bron: Statbel (Algemene Directie Statistiek - Statistics Belgium), Enquête naar de arbeidskrachten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</si>
</sst>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9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3" fontId="0" fillId="0" borderId="0" xfId="0" applyNumberFormat="1"/>
    <xf numFmtId="164" fontId="0" fillId="0" borderId="0" xfId="0" applyNumberFormat="1"/>
    <xf numFmtId="164" fontId="0" fillId="0" borderId="0" xfId="0" applyNumberFormat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/>
    <xf numFmtId="3" fontId="2" fillId="0" borderId="0" xfId="0" applyNumberFormat="1" applyFont="1"/>
    <xf numFmtId="0" fontId="4" fillId="0" borderId="0" xfId="0" applyFont="1"/>
    <xf numFmtId="0" fontId="5" fillId="0" borderId="0" xfId="0" applyFont="1"/>
    <xf numFmtId="164" fontId="2" fillId="0" borderId="0" xfId="0" applyNumberFormat="1" applyFont="1"/>
    <xf numFmtId="0" fontId="4" fillId="0" borderId="0" xfId="0" applyFont="1" applyAlignment="1">
      <alignment horizontal="center"/>
    </xf>
    <xf numFmtId="3" fontId="1" fillId="0" borderId="0" xfId="0" applyNumberFormat="1" applyFont="1"/>
    <xf numFmtId="3" fontId="0" fillId="0" borderId="0" xfId="0" applyNumberFormat="1" applyFill="1"/>
    <xf numFmtId="0" fontId="0" fillId="0" borderId="0" xfId="0" applyFont="1"/>
    <xf numFmtId="0" fontId="6" fillId="0" borderId="0" xfId="0" applyFont="1"/>
    <xf numFmtId="0" fontId="7" fillId="0" borderId="0" xfId="0" applyFont="1"/>
    <xf numFmtId="3" fontId="6" fillId="0" borderId="0" xfId="0" applyNumberFormat="1" applyFont="1"/>
    <xf numFmtId="164" fontId="6" fillId="0" borderId="0" xfId="0" applyNumberFormat="1" applyFont="1"/>
    <xf numFmtId="0" fontId="8" fillId="0" borderId="0" xfId="0" applyFont="1"/>
    <xf numFmtId="3" fontId="6" fillId="0" borderId="0" xfId="0" applyNumberFormat="1" applyFont="1" applyFill="1"/>
    <xf numFmtId="3" fontId="7" fillId="0" borderId="0" xfId="0" applyNumberFormat="1" applyFont="1" applyFill="1"/>
    <xf numFmtId="164" fontId="0" fillId="0" borderId="0" xfId="0" applyNumberFormat="1" applyFont="1"/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3" fontId="2" fillId="0" borderId="1" xfId="0" applyNumberFormat="1" applyFont="1" applyBorder="1"/>
    <xf numFmtId="164" fontId="2" fillId="0" borderId="2" xfId="0" applyNumberFormat="1" applyFont="1" applyBorder="1"/>
    <xf numFmtId="3" fontId="0" fillId="0" borderId="1" xfId="0" applyNumberFormat="1" applyBorder="1"/>
    <xf numFmtId="164" fontId="0" fillId="0" borderId="2" xfId="0" applyNumberFormat="1" applyBorder="1"/>
    <xf numFmtId="0" fontId="0" fillId="0" borderId="0" xfId="0" applyAlignment="1">
      <alignment horizontal="left"/>
    </xf>
    <xf numFmtId="0" fontId="0" fillId="0" borderId="0" xfId="0" quotePrefix="1" applyAlignment="1">
      <alignment horizontal="left"/>
    </xf>
    <xf numFmtId="3" fontId="0" fillId="0" borderId="0" xfId="0" applyNumberFormat="1" applyBorder="1"/>
    <xf numFmtId="0" fontId="2" fillId="0" borderId="0" xfId="0" applyFont="1" applyAlignment="1">
      <alignment horizontal="left"/>
    </xf>
    <xf numFmtId="3" fontId="2" fillId="0" borderId="0" xfId="0" applyNumberFormat="1" applyFont="1" applyBorder="1"/>
    <xf numFmtId="3" fontId="4" fillId="0" borderId="0" xfId="0" applyNumberFormat="1" applyFont="1" applyBorder="1"/>
    <xf numFmtId="164" fontId="0" fillId="0" borderId="0" xfId="0" applyNumberFormat="1" applyAlignment="1">
      <alignment wrapText="1"/>
    </xf>
    <xf numFmtId="3" fontId="0" fillId="0" borderId="0" xfId="0" applyNumberFormat="1" applyFill="1" applyAlignment="1">
      <alignment wrapText="1"/>
    </xf>
    <xf numFmtId="0" fontId="4" fillId="0" borderId="0" xfId="0" applyFont="1" applyAlignment="1">
      <alignment wrapText="1"/>
    </xf>
    <xf numFmtId="0" fontId="0" fillId="0" borderId="0" xfId="0" applyFill="1"/>
    <xf numFmtId="164" fontId="0" fillId="0" borderId="0" xfId="0" applyNumberFormat="1" applyAlignment="1">
      <alignment wrapText="1"/>
    </xf>
    <xf numFmtId="0" fontId="0" fillId="0" borderId="0" xfId="0" applyAlignment="1">
      <alignment wrapText="1"/>
    </xf>
    <xf numFmtId="3" fontId="0" fillId="0" borderId="0" xfId="0" applyNumberFormat="1" applyFill="1" applyAlignment="1">
      <alignment wrapText="1"/>
    </xf>
    <xf numFmtId="0" fontId="0" fillId="0" borderId="0" xfId="0" applyFill="1" applyAlignment="1">
      <alignment wrapText="1"/>
    </xf>
    <xf numFmtId="0" fontId="4" fillId="0" borderId="0" xfId="0" applyFont="1" applyAlignment="1">
      <alignment wrapText="1"/>
    </xf>
    <xf numFmtId="0" fontId="3" fillId="0" borderId="0" xfId="0" applyFont="1" applyAlignment="1">
      <alignment wrapText="1"/>
    </xf>
    <xf numFmtId="9" fontId="0" fillId="0" borderId="0" xfId="0" quotePrefix="1" applyNumberFormat="1" applyAlignment="1">
      <alignment horizontal="center"/>
    </xf>
    <xf numFmtId="0" fontId="0" fillId="0" borderId="0" xfId="0" quotePrefix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2"/>
  <sheetViews>
    <sheetView tabSelected="1" workbookViewId="0"/>
  </sheetViews>
  <sheetFormatPr baseColWidth="10" defaultColWidth="9.140625" defaultRowHeight="15" x14ac:dyDescent="0.25"/>
  <sheetData>
    <row r="1" spans="1:13" x14ac:dyDescent="0.25">
      <c r="A1" s="1" t="s">
        <v>0</v>
      </c>
    </row>
    <row r="2" spans="1:13" x14ac:dyDescent="0.25">
      <c r="B2" s="2">
        <v>2007</v>
      </c>
      <c r="C2" s="2">
        <v>2008</v>
      </c>
      <c r="D2" s="2">
        <v>2009</v>
      </c>
      <c r="E2" s="2">
        <v>2010</v>
      </c>
      <c r="F2" s="2" t="s">
        <v>101</v>
      </c>
      <c r="G2" s="2">
        <v>2012</v>
      </c>
      <c r="H2" s="2">
        <v>2013</v>
      </c>
      <c r="I2" s="2">
        <v>2014</v>
      </c>
      <c r="J2" s="2">
        <v>2015</v>
      </c>
      <c r="K2" s="2">
        <v>2016</v>
      </c>
      <c r="L2" s="2" t="s">
        <v>102</v>
      </c>
      <c r="M2" s="48" t="s">
        <v>103</v>
      </c>
    </row>
    <row r="3" spans="1:13" x14ac:dyDescent="0.25">
      <c r="A3" t="s">
        <v>2</v>
      </c>
      <c r="B3" s="3">
        <v>97450</v>
      </c>
      <c r="C3" s="3">
        <v>91171</v>
      </c>
      <c r="D3" s="3">
        <v>95979</v>
      </c>
      <c r="E3" s="3">
        <v>111751</v>
      </c>
      <c r="F3" s="3">
        <v>135047</v>
      </c>
      <c r="G3" s="3">
        <v>161548</v>
      </c>
      <c r="H3" s="3">
        <v>160370</v>
      </c>
      <c r="I3" s="3">
        <v>163220</v>
      </c>
      <c r="J3" s="3">
        <v>159883</v>
      </c>
      <c r="K3" s="3">
        <v>166513</v>
      </c>
      <c r="L3" s="3">
        <v>175353</v>
      </c>
      <c r="M3" s="4">
        <v>0.81840075047955085</v>
      </c>
    </row>
    <row r="4" spans="1:13" x14ac:dyDescent="0.25">
      <c r="A4" t="s">
        <v>3</v>
      </c>
      <c r="B4" s="3">
        <v>18386</v>
      </c>
      <c r="C4" s="3">
        <v>16809</v>
      </c>
      <c r="D4" s="3">
        <v>17955</v>
      </c>
      <c r="E4" s="3">
        <v>22943</v>
      </c>
      <c r="F4" s="3">
        <v>24158</v>
      </c>
      <c r="G4" s="3">
        <v>33399</v>
      </c>
      <c r="H4" s="3">
        <v>29410</v>
      </c>
      <c r="I4" s="3">
        <v>29206</v>
      </c>
      <c r="J4" s="3">
        <v>28544</v>
      </c>
      <c r="K4" s="3">
        <v>27296</v>
      </c>
      <c r="L4" s="3">
        <v>38910</v>
      </c>
      <c r="M4" s="4">
        <v>0.18159924952044917</v>
      </c>
    </row>
    <row r="5" spans="1:13" x14ac:dyDescent="0.25">
      <c r="A5" t="s">
        <v>4</v>
      </c>
      <c r="B5" s="3">
        <v>115837</v>
      </c>
      <c r="C5" s="3">
        <v>107980</v>
      </c>
      <c r="D5" s="3">
        <v>113933</v>
      </c>
      <c r="E5" s="3">
        <v>134695</v>
      </c>
      <c r="F5" s="3">
        <v>159205</v>
      </c>
      <c r="G5" s="3">
        <v>194947</v>
      </c>
      <c r="H5" s="3">
        <v>189780</v>
      </c>
      <c r="I5" s="3">
        <v>192426</v>
      </c>
      <c r="J5" s="3">
        <v>188427</v>
      </c>
      <c r="K5" s="3">
        <v>193809</v>
      </c>
      <c r="L5" s="3">
        <v>214263</v>
      </c>
      <c r="M5" s="4">
        <v>1</v>
      </c>
    </row>
    <row r="7" spans="1:13" x14ac:dyDescent="0.25">
      <c r="A7" s="1" t="s">
        <v>1</v>
      </c>
    </row>
    <row r="8" spans="1:13" x14ac:dyDescent="0.25">
      <c r="B8" s="2">
        <v>2007</v>
      </c>
      <c r="C8" s="2">
        <v>2008</v>
      </c>
      <c r="D8" s="2">
        <v>2009</v>
      </c>
      <c r="E8" s="2">
        <v>2010</v>
      </c>
      <c r="F8" s="2">
        <v>2011</v>
      </c>
      <c r="G8" s="2">
        <v>2012</v>
      </c>
      <c r="H8" s="2">
        <v>2013</v>
      </c>
      <c r="I8" s="2">
        <v>2014</v>
      </c>
      <c r="J8" s="2">
        <v>2015</v>
      </c>
      <c r="K8" s="2">
        <v>2016</v>
      </c>
      <c r="L8" s="2" t="s">
        <v>102</v>
      </c>
      <c r="M8" s="49" t="s">
        <v>103</v>
      </c>
    </row>
    <row r="9" spans="1:13" x14ac:dyDescent="0.25">
      <c r="A9" t="s">
        <v>2</v>
      </c>
      <c r="B9" s="3">
        <v>2443703</v>
      </c>
      <c r="C9" s="3">
        <v>2460711</v>
      </c>
      <c r="D9" s="3">
        <v>2429330</v>
      </c>
      <c r="E9" s="3">
        <v>2457784</v>
      </c>
      <c r="F9" s="3">
        <v>2461935</v>
      </c>
      <c r="G9" s="3">
        <v>2466078</v>
      </c>
      <c r="H9" s="3">
        <v>2450520</v>
      </c>
      <c r="I9" s="3">
        <v>2435325</v>
      </c>
      <c r="J9" s="3">
        <v>2433500</v>
      </c>
      <c r="K9" s="3">
        <v>2465657</v>
      </c>
      <c r="L9" s="3">
        <v>2495698</v>
      </c>
      <c r="M9" s="4">
        <v>0.5381227163133443</v>
      </c>
    </row>
    <row r="10" spans="1:13" x14ac:dyDescent="0.25">
      <c r="A10" t="s">
        <v>3</v>
      </c>
      <c r="B10" s="3">
        <v>1936575</v>
      </c>
      <c r="C10" s="3">
        <v>1985186</v>
      </c>
      <c r="D10" s="3">
        <v>1991380</v>
      </c>
      <c r="E10" s="3">
        <v>2030918</v>
      </c>
      <c r="F10" s="3">
        <v>2047338</v>
      </c>
      <c r="G10" s="3">
        <v>2057835</v>
      </c>
      <c r="H10" s="3">
        <v>2079779</v>
      </c>
      <c r="I10" s="3">
        <v>2108223</v>
      </c>
      <c r="J10" s="3">
        <v>2118119</v>
      </c>
      <c r="K10" s="3">
        <v>2121032</v>
      </c>
      <c r="L10" s="3">
        <v>2142088</v>
      </c>
      <c r="M10" s="4">
        <v>0.46187728368665565</v>
      </c>
    </row>
    <row r="11" spans="1:13" x14ac:dyDescent="0.25">
      <c r="A11" t="s">
        <v>4</v>
      </c>
      <c r="B11" s="3">
        <v>4380278</v>
      </c>
      <c r="C11" s="3">
        <v>4445897</v>
      </c>
      <c r="D11" s="3">
        <v>4420710</v>
      </c>
      <c r="E11" s="3">
        <v>4488702</v>
      </c>
      <c r="F11" s="3">
        <v>4509274</v>
      </c>
      <c r="G11" s="3">
        <v>4523913</v>
      </c>
      <c r="H11" s="3">
        <v>4530299</v>
      </c>
      <c r="I11" s="3">
        <v>4543548</v>
      </c>
      <c r="J11" s="3">
        <v>4551619</v>
      </c>
      <c r="K11" s="3">
        <v>4586689</v>
      </c>
      <c r="L11" s="3">
        <v>4637786</v>
      </c>
      <c r="M11" s="4">
        <v>1</v>
      </c>
    </row>
    <row r="13" spans="1:13" x14ac:dyDescent="0.25">
      <c r="A13" s="1" t="s">
        <v>5</v>
      </c>
    </row>
    <row r="14" spans="1:13" x14ac:dyDescent="0.25">
      <c r="A14" s="1"/>
      <c r="B14" s="2">
        <v>2007</v>
      </c>
      <c r="C14" s="2">
        <v>2008</v>
      </c>
      <c r="D14" s="2">
        <v>2009</v>
      </c>
      <c r="E14" s="2">
        <v>2010</v>
      </c>
      <c r="F14" s="2" t="s">
        <v>101</v>
      </c>
      <c r="G14" s="2">
        <v>2012</v>
      </c>
      <c r="H14" s="2">
        <v>2013</v>
      </c>
      <c r="I14" s="2">
        <v>2014</v>
      </c>
      <c r="J14" s="2">
        <v>2015</v>
      </c>
      <c r="K14" s="2">
        <v>2016</v>
      </c>
      <c r="L14" s="2" t="s">
        <v>102</v>
      </c>
    </row>
    <row r="15" spans="1:13" x14ac:dyDescent="0.25">
      <c r="A15" t="s">
        <v>2</v>
      </c>
      <c r="B15" s="5">
        <v>3.9878004814824057E-2</v>
      </c>
      <c r="C15" s="5">
        <v>3.7050673565485748E-2</v>
      </c>
      <c r="D15" s="5">
        <v>3.9508424133403039E-2</v>
      </c>
      <c r="E15" s="5">
        <v>4.5468194113070959E-2</v>
      </c>
      <c r="F15" s="5">
        <v>5.4854007112291756E-2</v>
      </c>
      <c r="G15" s="5">
        <v>6.5508065843821642E-2</v>
      </c>
      <c r="H15" s="5">
        <v>6.5443252860617335E-2</v>
      </c>
      <c r="I15" s="5">
        <v>6.7021855399176697E-2</v>
      </c>
      <c r="J15" s="5">
        <v>6.5700842408054239E-2</v>
      </c>
      <c r="K15" s="5">
        <v>6.753291313430862E-2</v>
      </c>
      <c r="L15" s="5">
        <v>7.026210703378373E-2</v>
      </c>
    </row>
    <row r="16" spans="1:13" x14ac:dyDescent="0.25">
      <c r="A16" t="s">
        <v>3</v>
      </c>
      <c r="B16" s="5">
        <v>9.4940810451441329E-3</v>
      </c>
      <c r="C16" s="5">
        <v>8.4672166739036044E-3</v>
      </c>
      <c r="D16" s="5">
        <v>9.0163605138145406E-3</v>
      </c>
      <c r="E16" s="5">
        <v>1.1296861813229288E-2</v>
      </c>
      <c r="F16" s="5">
        <v>1.1799712602413475E-2</v>
      </c>
      <c r="G16" s="5">
        <v>1.6230164225994794E-2</v>
      </c>
      <c r="H16" s="5">
        <v>1.4140925550262792E-2</v>
      </c>
      <c r="I16" s="5">
        <v>1.3853373196289008E-2</v>
      </c>
      <c r="J16" s="5">
        <v>1.3476107810750954E-2</v>
      </c>
      <c r="K16" s="5">
        <v>1.2869207065239939E-2</v>
      </c>
      <c r="L16" s="5">
        <v>1.8164519851658754E-2</v>
      </c>
    </row>
    <row r="17" spans="1:12" x14ac:dyDescent="0.25">
      <c r="A17" t="s">
        <v>4</v>
      </c>
      <c r="B17" s="5">
        <v>2.6445125172420564E-2</v>
      </c>
      <c r="C17" s="5">
        <v>2.4287562217478274E-2</v>
      </c>
      <c r="D17" s="5">
        <v>2.5772556896969039E-2</v>
      </c>
      <c r="E17" s="5">
        <v>3.0007561205889811E-2</v>
      </c>
      <c r="F17" s="5">
        <v>3.5306126884283369E-2</v>
      </c>
      <c r="G17" s="5">
        <v>4.3092561682773298E-2</v>
      </c>
      <c r="H17" s="5">
        <v>4.1891274726016982E-2</v>
      </c>
      <c r="I17" s="5">
        <v>4.2351483906409707E-2</v>
      </c>
      <c r="J17" s="5">
        <v>4.13977971354808E-2</v>
      </c>
      <c r="K17" s="5">
        <v>4.2254663440228886E-2</v>
      </c>
      <c r="L17" s="5">
        <v>4.619941497947512E-2</v>
      </c>
    </row>
    <row r="19" spans="1:12" x14ac:dyDescent="0.25">
      <c r="A19" t="s">
        <v>104</v>
      </c>
    </row>
    <row r="20" spans="1:12" x14ac:dyDescent="0.25">
      <c r="A20" t="s">
        <v>105</v>
      </c>
    </row>
    <row r="22" spans="1:12" x14ac:dyDescent="0.25">
      <c r="A22" t="s">
        <v>106</v>
      </c>
    </row>
  </sheetData>
  <pageMargins left="0.70866141732283472" right="0.70866141732283472" top="0.74803149606299213" bottom="0.74803149606299213" header="0.31496062992125984" footer="0.31496062992125984"/>
  <pageSetup paperSize="9" scale="7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7"/>
  <sheetViews>
    <sheetView workbookViewId="0"/>
  </sheetViews>
  <sheetFormatPr baseColWidth="10" defaultColWidth="9.140625" defaultRowHeight="15" x14ac:dyDescent="0.25"/>
  <cols>
    <col min="1" max="1" width="29.7109375" bestFit="1" customWidth="1"/>
  </cols>
  <sheetData>
    <row r="1" spans="1:2" x14ac:dyDescent="0.25">
      <c r="A1" s="1" t="s">
        <v>68</v>
      </c>
    </row>
    <row r="2" spans="1:2" x14ac:dyDescent="0.25">
      <c r="A2" s="2"/>
      <c r="B2">
        <v>2017</v>
      </c>
    </row>
    <row r="3" spans="1:2" x14ac:dyDescent="0.25">
      <c r="A3" s="8" t="s">
        <v>63</v>
      </c>
      <c r="B3" s="12">
        <v>4.619941497947512E-2</v>
      </c>
    </row>
    <row r="4" spans="1:2" x14ac:dyDescent="0.25">
      <c r="A4" t="s">
        <v>64</v>
      </c>
      <c r="B4" s="24">
        <v>8.2535967508776759E-2</v>
      </c>
    </row>
    <row r="5" spans="1:2" x14ac:dyDescent="0.25">
      <c r="A5" t="s">
        <v>65</v>
      </c>
      <c r="B5" s="24">
        <v>4.1578441322171637E-2</v>
      </c>
    </row>
    <row r="6" spans="1:2" x14ac:dyDescent="0.25">
      <c r="A6" t="s">
        <v>66</v>
      </c>
      <c r="B6" s="24">
        <v>2.8343177337131879E-2</v>
      </c>
    </row>
    <row r="7" spans="1:2" x14ac:dyDescent="0.25">
      <c r="A7" t="s">
        <v>67</v>
      </c>
      <c r="B7" s="24">
        <v>9.912326191942436E-2</v>
      </c>
    </row>
  </sheetData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8"/>
  <sheetViews>
    <sheetView workbookViewId="0"/>
  </sheetViews>
  <sheetFormatPr baseColWidth="10" defaultColWidth="9.140625" defaultRowHeight="15" x14ac:dyDescent="0.25"/>
  <cols>
    <col min="1" max="1" width="9.140625" style="2"/>
    <col min="2" max="2" width="47.28515625" customWidth="1"/>
    <col min="3" max="3" width="9" customWidth="1"/>
  </cols>
  <sheetData>
    <row r="1" spans="1:9" x14ac:dyDescent="0.25">
      <c r="A1" s="6" t="s">
        <v>34</v>
      </c>
    </row>
    <row r="3" spans="1:9" x14ac:dyDescent="0.25">
      <c r="A3" s="2" t="s">
        <v>8</v>
      </c>
      <c r="B3" t="s">
        <v>9</v>
      </c>
      <c r="C3">
        <v>2017</v>
      </c>
      <c r="D3" s="2"/>
      <c r="E3" s="2"/>
      <c r="F3" s="2"/>
      <c r="G3" s="2"/>
      <c r="H3" s="2"/>
    </row>
    <row r="4" spans="1:9" x14ac:dyDescent="0.25">
      <c r="A4" s="2">
        <v>1330</v>
      </c>
      <c r="B4" t="s">
        <v>10</v>
      </c>
      <c r="C4" s="3">
        <v>17623</v>
      </c>
      <c r="D4" s="4">
        <f>C4/$C$28</f>
        <v>8.2249385101487424E-2</v>
      </c>
      <c r="E4" s="3"/>
      <c r="F4" s="3"/>
      <c r="G4" s="3"/>
      <c r="H4" s="3"/>
      <c r="I4" s="3"/>
    </row>
    <row r="5" spans="1:9" x14ac:dyDescent="0.25">
      <c r="A5" s="2">
        <v>2152</v>
      </c>
      <c r="B5" t="s">
        <v>11</v>
      </c>
      <c r="C5" s="3">
        <v>7296</v>
      </c>
      <c r="D5" s="4">
        <f t="shared" ref="D5:D28" si="0">C5/$C$28</f>
        <v>3.4051609470603886E-2</v>
      </c>
      <c r="E5" s="3"/>
      <c r="F5" s="3"/>
      <c r="G5" s="3"/>
      <c r="H5" s="3"/>
      <c r="I5" s="3"/>
    </row>
    <row r="6" spans="1:9" x14ac:dyDescent="0.25">
      <c r="A6" s="2">
        <v>2153</v>
      </c>
      <c r="B6" t="s">
        <v>12</v>
      </c>
      <c r="C6" s="3">
        <v>1750</v>
      </c>
      <c r="D6" s="4">
        <f t="shared" si="0"/>
        <v>8.1675324251037282E-3</v>
      </c>
      <c r="E6" s="3"/>
      <c r="F6" s="3"/>
      <c r="G6" s="3"/>
      <c r="H6" s="3"/>
      <c r="I6" s="3"/>
    </row>
    <row r="7" spans="1:9" x14ac:dyDescent="0.25">
      <c r="A7" s="2">
        <v>2166</v>
      </c>
      <c r="B7" t="s">
        <v>13</v>
      </c>
      <c r="C7" s="3">
        <v>16481</v>
      </c>
      <c r="D7" s="4">
        <f t="shared" si="0"/>
        <v>7.6919486798934025E-2</v>
      </c>
      <c r="E7" s="3"/>
      <c r="F7" s="3"/>
      <c r="G7" s="3"/>
      <c r="H7" s="3"/>
      <c r="I7" s="3"/>
    </row>
    <row r="8" spans="1:9" x14ac:dyDescent="0.25">
      <c r="A8" s="2">
        <v>2356</v>
      </c>
      <c r="B8" t="s">
        <v>14</v>
      </c>
      <c r="C8" s="3">
        <v>2219</v>
      </c>
      <c r="D8" s="4">
        <f t="shared" si="0"/>
        <v>1.0356431115031527E-2</v>
      </c>
      <c r="E8" s="3"/>
      <c r="F8" s="3"/>
      <c r="G8" s="3"/>
      <c r="H8" s="3"/>
      <c r="I8" s="3"/>
    </row>
    <row r="9" spans="1:9" x14ac:dyDescent="0.25">
      <c r="A9" s="2">
        <v>2434</v>
      </c>
      <c r="B9" t="s">
        <v>15</v>
      </c>
      <c r="C9" s="3">
        <v>3091</v>
      </c>
      <c r="D9" s="4">
        <f t="shared" si="0"/>
        <v>1.442619584342607E-2</v>
      </c>
      <c r="E9" s="3"/>
      <c r="F9" s="3"/>
      <c r="G9" s="3"/>
      <c r="H9" s="3"/>
      <c r="I9" s="3"/>
    </row>
    <row r="10" spans="1:9" x14ac:dyDescent="0.25">
      <c r="A10" s="2">
        <v>2511</v>
      </c>
      <c r="B10" t="s">
        <v>16</v>
      </c>
      <c r="C10" s="3">
        <v>43487</v>
      </c>
      <c r="D10" s="4">
        <f t="shared" si="0"/>
        <v>0.20296084718313476</v>
      </c>
      <c r="E10" s="3"/>
      <c r="F10" s="3"/>
      <c r="G10" s="3"/>
      <c r="H10" s="3"/>
      <c r="I10" s="3"/>
    </row>
    <row r="11" spans="1:9" x14ac:dyDescent="0.25">
      <c r="A11" s="2">
        <v>2512</v>
      </c>
      <c r="B11" t="s">
        <v>17</v>
      </c>
      <c r="C11" s="3">
        <v>25326</v>
      </c>
      <c r="D11" s="4">
        <f t="shared" si="0"/>
        <v>0.11820052925610115</v>
      </c>
      <c r="E11" s="3"/>
      <c r="F11" s="3"/>
      <c r="G11" s="3"/>
      <c r="H11" s="3"/>
      <c r="I11" s="3"/>
    </row>
    <row r="12" spans="1:9" x14ac:dyDescent="0.25">
      <c r="A12" s="2">
        <v>2513</v>
      </c>
      <c r="B12" t="s">
        <v>18</v>
      </c>
      <c r="C12" s="3">
        <v>3479</v>
      </c>
      <c r="D12" s="4">
        <f t="shared" si="0"/>
        <v>1.623705446110621E-2</v>
      </c>
      <c r="E12" s="3"/>
      <c r="F12" s="3"/>
      <c r="G12" s="3"/>
      <c r="H12" s="3"/>
      <c r="I12" s="3"/>
    </row>
    <row r="13" spans="1:9" x14ac:dyDescent="0.25">
      <c r="A13" s="2">
        <v>2514</v>
      </c>
      <c r="B13" t="s">
        <v>19</v>
      </c>
      <c r="C13" s="3">
        <v>8947</v>
      </c>
      <c r="D13" s="4">
        <f t="shared" si="0"/>
        <v>4.175709291851603E-2</v>
      </c>
      <c r="E13" s="3"/>
      <c r="F13" s="3"/>
      <c r="G13" s="3"/>
      <c r="H13" s="3"/>
      <c r="I13" s="3"/>
    </row>
    <row r="14" spans="1:9" x14ac:dyDescent="0.25">
      <c r="A14" s="2">
        <v>2519</v>
      </c>
      <c r="B14" t="s">
        <v>20</v>
      </c>
      <c r="C14" s="3">
        <v>5204</v>
      </c>
      <c r="D14" s="4">
        <f t="shared" si="0"/>
        <v>2.42879078515656E-2</v>
      </c>
      <c r="E14" s="3"/>
      <c r="F14" s="3"/>
      <c r="G14" s="3"/>
      <c r="H14" s="3"/>
      <c r="I14" s="3"/>
    </row>
    <row r="15" spans="1:9" x14ac:dyDescent="0.25">
      <c r="A15" s="2">
        <v>2521</v>
      </c>
      <c r="B15" t="s">
        <v>21</v>
      </c>
      <c r="C15" s="3">
        <v>7767</v>
      </c>
      <c r="D15" s="4">
        <f t="shared" si="0"/>
        <v>3.6249842483303228E-2</v>
      </c>
      <c r="E15" s="3"/>
      <c r="F15" s="3"/>
      <c r="G15" s="3"/>
      <c r="H15" s="3"/>
      <c r="I15" s="3"/>
    </row>
    <row r="16" spans="1:9" x14ac:dyDescent="0.25">
      <c r="A16" s="2">
        <v>2522</v>
      </c>
      <c r="B16" t="s">
        <v>22</v>
      </c>
      <c r="C16" s="3">
        <v>6283</v>
      </c>
      <c r="D16" s="4">
        <f t="shared" si="0"/>
        <v>2.9323774986815269E-2</v>
      </c>
      <c r="E16" s="3"/>
      <c r="F16" s="3"/>
      <c r="G16" s="3"/>
      <c r="H16" s="3"/>
      <c r="I16" s="3"/>
    </row>
    <row r="17" spans="1:9" x14ac:dyDescent="0.25">
      <c r="A17" s="2">
        <v>2523</v>
      </c>
      <c r="B17" t="s">
        <v>23</v>
      </c>
      <c r="C17" s="3">
        <v>9344</v>
      </c>
      <c r="D17" s="4">
        <f t="shared" si="0"/>
        <v>4.3609955988668132E-2</v>
      </c>
      <c r="E17" s="3"/>
      <c r="F17" s="3"/>
      <c r="G17" s="3"/>
      <c r="H17" s="3"/>
      <c r="I17" s="3"/>
    </row>
    <row r="18" spans="1:9" x14ac:dyDescent="0.25">
      <c r="A18" s="2">
        <v>2529</v>
      </c>
      <c r="B18" t="s">
        <v>24</v>
      </c>
      <c r="C18" s="3">
        <v>1506</v>
      </c>
      <c r="D18" s="4">
        <f t="shared" si="0"/>
        <v>7.0287450469749798E-3</v>
      </c>
      <c r="E18" s="3"/>
      <c r="F18" s="3"/>
      <c r="G18" s="3"/>
      <c r="H18" s="3"/>
      <c r="I18" s="3"/>
    </row>
    <row r="19" spans="1:9" x14ac:dyDescent="0.25">
      <c r="A19" s="2">
        <v>3114</v>
      </c>
      <c r="B19" t="s">
        <v>25</v>
      </c>
      <c r="C19" s="3">
        <v>6152</v>
      </c>
      <c r="D19" s="4">
        <f t="shared" si="0"/>
        <v>2.8712376845278931E-2</v>
      </c>
      <c r="E19" s="3"/>
      <c r="F19" s="3"/>
      <c r="G19" s="3"/>
      <c r="H19" s="3"/>
      <c r="I19" s="3"/>
    </row>
    <row r="20" spans="1:9" x14ac:dyDescent="0.25">
      <c r="A20" s="2">
        <v>3511</v>
      </c>
      <c r="B20" t="s">
        <v>26</v>
      </c>
      <c r="C20" s="3">
        <v>6284</v>
      </c>
      <c r="D20" s="4">
        <f t="shared" si="0"/>
        <v>2.9328442148201041E-2</v>
      </c>
      <c r="E20" s="3"/>
      <c r="F20" s="3"/>
      <c r="G20" s="3"/>
      <c r="H20" s="3"/>
      <c r="I20" s="3"/>
    </row>
    <row r="21" spans="1:9" x14ac:dyDescent="0.25">
      <c r="A21" s="2">
        <v>3512</v>
      </c>
      <c r="B21" t="s">
        <v>27</v>
      </c>
      <c r="C21" s="3">
        <v>8599</v>
      </c>
      <c r="D21" s="4">
        <f t="shared" si="0"/>
        <v>4.0132920756266829E-2</v>
      </c>
      <c r="E21" s="3"/>
      <c r="F21" s="3"/>
      <c r="G21" s="3"/>
      <c r="H21" s="3"/>
      <c r="I21" s="3"/>
    </row>
    <row r="22" spans="1:9" x14ac:dyDescent="0.25">
      <c r="A22" s="2">
        <v>3513</v>
      </c>
      <c r="B22" t="s">
        <v>28</v>
      </c>
      <c r="C22" s="3">
        <v>3350</v>
      </c>
      <c r="D22" s="4">
        <f t="shared" si="0"/>
        <v>1.5634990642341421E-2</v>
      </c>
      <c r="E22" s="3"/>
      <c r="F22" s="3"/>
      <c r="G22" s="3"/>
      <c r="H22" s="3"/>
      <c r="I22" s="3"/>
    </row>
    <row r="23" spans="1:9" x14ac:dyDescent="0.25">
      <c r="A23" s="2">
        <v>3514</v>
      </c>
      <c r="B23" t="s">
        <v>29</v>
      </c>
      <c r="C23" s="3">
        <v>3460</v>
      </c>
      <c r="D23" s="4">
        <f t="shared" si="0"/>
        <v>1.6148378394776512E-2</v>
      </c>
      <c r="E23" s="3"/>
      <c r="F23" s="3"/>
      <c r="G23" s="3"/>
      <c r="H23" s="3"/>
      <c r="I23" s="3"/>
    </row>
    <row r="24" spans="1:9" x14ac:dyDescent="0.25">
      <c r="A24" s="2">
        <v>3521</v>
      </c>
      <c r="B24" t="s">
        <v>30</v>
      </c>
      <c r="C24" s="3">
        <v>8703</v>
      </c>
      <c r="D24" s="4">
        <f t="shared" si="0"/>
        <v>4.0618305540387284E-2</v>
      </c>
      <c r="E24" s="3"/>
      <c r="F24" s="3"/>
      <c r="G24" s="3"/>
      <c r="H24" s="3"/>
      <c r="I24" s="3"/>
    </row>
    <row r="25" spans="1:9" x14ac:dyDescent="0.25">
      <c r="A25" s="2">
        <v>3522</v>
      </c>
      <c r="B25" t="s">
        <v>31</v>
      </c>
      <c r="C25" s="3">
        <v>2116</v>
      </c>
      <c r="D25" s="4">
        <f t="shared" si="0"/>
        <v>9.8757134922968504E-3</v>
      </c>
      <c r="E25" s="3"/>
      <c r="F25" s="3"/>
      <c r="G25" s="3"/>
      <c r="H25" s="3"/>
      <c r="I25" s="3"/>
    </row>
    <row r="26" spans="1:9" x14ac:dyDescent="0.25">
      <c r="A26" s="2">
        <v>7421</v>
      </c>
      <c r="B26" t="s">
        <v>32</v>
      </c>
      <c r="C26" s="3">
        <v>8220</v>
      </c>
      <c r="D26" s="4">
        <f t="shared" si="0"/>
        <v>3.8364066591058656E-2</v>
      </c>
      <c r="E26" s="3"/>
      <c r="F26" s="3"/>
      <c r="G26" s="3"/>
      <c r="H26" s="3"/>
      <c r="I26" s="3"/>
    </row>
    <row r="27" spans="1:9" x14ac:dyDescent="0.25">
      <c r="A27" s="2">
        <v>7422</v>
      </c>
      <c r="B27" t="s">
        <v>33</v>
      </c>
      <c r="C27" s="3">
        <v>10440</v>
      </c>
      <c r="D27" s="4">
        <f t="shared" si="0"/>
        <v>4.8725164867475954E-2</v>
      </c>
      <c r="E27" s="3"/>
      <c r="F27" s="3"/>
      <c r="G27" s="3"/>
      <c r="H27" s="3"/>
      <c r="I27" s="3"/>
    </row>
    <row r="28" spans="1:9" x14ac:dyDescent="0.25">
      <c r="A28" s="7" t="s">
        <v>4</v>
      </c>
      <c r="B28" s="8"/>
      <c r="C28" s="9">
        <v>214263</v>
      </c>
      <c r="D28" s="4">
        <f t="shared" si="0"/>
        <v>1</v>
      </c>
      <c r="E28" s="9"/>
      <c r="F28" s="9"/>
      <c r="G28" s="9"/>
      <c r="H28" s="9"/>
      <c r="I28" s="9"/>
    </row>
  </sheetData>
  <pageMargins left="0.70866141732283472" right="0.70866141732283472" top="0.74803149606299213" bottom="0.74803149606299213" header="0.31496062992125984" footer="0.31496062992125984"/>
  <pageSetup paperSize="9" scale="6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4"/>
  <sheetViews>
    <sheetView workbookViewId="0"/>
  </sheetViews>
  <sheetFormatPr baseColWidth="10" defaultColWidth="9.140625" defaultRowHeight="15" x14ac:dyDescent="0.25"/>
  <cols>
    <col min="1" max="1" width="66.7109375" bestFit="1" customWidth="1"/>
  </cols>
  <sheetData>
    <row r="1" spans="1:3" x14ac:dyDescent="0.25">
      <c r="A1" s="1" t="s">
        <v>69</v>
      </c>
    </row>
    <row r="2" spans="1:3" x14ac:dyDescent="0.25">
      <c r="A2" s="25"/>
      <c r="B2" s="26" t="s">
        <v>6</v>
      </c>
      <c r="C2" s="27" t="s">
        <v>7</v>
      </c>
    </row>
    <row r="3" spans="1:3" x14ac:dyDescent="0.25">
      <c r="A3" s="8" t="s">
        <v>4</v>
      </c>
      <c r="B3" s="28">
        <v>214263</v>
      </c>
      <c r="C3" s="29">
        <v>1</v>
      </c>
    </row>
    <row r="4" spans="1:3" x14ac:dyDescent="0.25">
      <c r="A4" t="s">
        <v>70</v>
      </c>
      <c r="B4" s="30">
        <v>87759</v>
      </c>
      <c r="C4" s="31">
        <v>0.40958541605410176</v>
      </c>
    </row>
    <row r="5" spans="1:3" x14ac:dyDescent="0.25">
      <c r="A5" t="s">
        <v>71</v>
      </c>
      <c r="B5" s="30">
        <v>26224</v>
      </c>
      <c r="C5" s="31">
        <v>0.1223916401805258</v>
      </c>
    </row>
    <row r="6" spans="1:3" x14ac:dyDescent="0.25">
      <c r="A6" t="s">
        <v>72</v>
      </c>
      <c r="B6" s="30">
        <v>19134</v>
      </c>
      <c r="C6" s="31">
        <v>8.9301465955391277E-2</v>
      </c>
    </row>
    <row r="7" spans="1:3" x14ac:dyDescent="0.25">
      <c r="A7" t="s">
        <v>73</v>
      </c>
      <c r="B7" s="30">
        <v>16907</v>
      </c>
      <c r="C7" s="31">
        <v>7.8907697549273556E-2</v>
      </c>
    </row>
    <row r="8" spans="1:3" x14ac:dyDescent="0.25">
      <c r="A8" t="s">
        <v>74</v>
      </c>
      <c r="B8" s="30">
        <v>14245</v>
      </c>
      <c r="C8" s="31">
        <v>6.6483713940344344E-2</v>
      </c>
    </row>
    <row r="9" spans="1:3" x14ac:dyDescent="0.25">
      <c r="A9" t="s">
        <v>75</v>
      </c>
      <c r="B9" s="30">
        <v>8048</v>
      </c>
      <c r="C9" s="31">
        <v>3.7561314832705597E-2</v>
      </c>
    </row>
    <row r="10" spans="1:3" x14ac:dyDescent="0.25">
      <c r="A10" t="s">
        <v>76</v>
      </c>
      <c r="B10" s="30">
        <v>7652</v>
      </c>
      <c r="C10" s="31">
        <v>3.5713118923939274E-2</v>
      </c>
    </row>
    <row r="11" spans="1:3" x14ac:dyDescent="0.25">
      <c r="A11" t="s">
        <v>77</v>
      </c>
      <c r="B11" s="30">
        <v>6544</v>
      </c>
      <c r="C11" s="31">
        <v>3.0541904108502167E-2</v>
      </c>
    </row>
    <row r="12" spans="1:3" x14ac:dyDescent="0.25">
      <c r="A12" t="s">
        <v>78</v>
      </c>
      <c r="B12" s="30">
        <v>5581</v>
      </c>
      <c r="C12" s="31">
        <v>2.6047427694002232E-2</v>
      </c>
    </row>
    <row r="13" spans="1:3" x14ac:dyDescent="0.25">
      <c r="A13" t="s">
        <v>79</v>
      </c>
      <c r="B13" s="30">
        <v>5188</v>
      </c>
      <c r="C13" s="31">
        <v>2.4213233269393224E-2</v>
      </c>
    </row>
    <row r="14" spans="1:3" x14ac:dyDescent="0.25">
      <c r="A14" t="s">
        <v>80</v>
      </c>
      <c r="B14" s="30">
        <v>16981</v>
      </c>
      <c r="C14" s="31">
        <v>7.9253067491820803E-2</v>
      </c>
    </row>
  </sheetData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"/>
  <sheetViews>
    <sheetView workbookViewId="0"/>
  </sheetViews>
  <sheetFormatPr baseColWidth="10" defaultColWidth="9.140625" defaultRowHeight="15" x14ac:dyDescent="0.25"/>
  <cols>
    <col min="1" max="1" width="17" customWidth="1"/>
    <col min="8" max="8" width="17" bestFit="1" customWidth="1"/>
  </cols>
  <sheetData>
    <row r="1" spans="1:13" x14ac:dyDescent="0.25">
      <c r="A1" s="1" t="s">
        <v>38</v>
      </c>
      <c r="H1" s="1" t="s">
        <v>40</v>
      </c>
    </row>
    <row r="2" spans="1:13" x14ac:dyDescent="0.25">
      <c r="A2" s="1"/>
      <c r="H2" s="1"/>
    </row>
    <row r="3" spans="1:13" s="11" customFormat="1" x14ac:dyDescent="0.25">
      <c r="C3" s="13" t="s">
        <v>39</v>
      </c>
      <c r="D3" s="13" t="s">
        <v>7</v>
      </c>
      <c r="J3" s="13" t="s">
        <v>39</v>
      </c>
      <c r="K3" s="13" t="s">
        <v>7</v>
      </c>
    </row>
    <row r="4" spans="1:13" x14ac:dyDescent="0.25">
      <c r="A4" t="s">
        <v>35</v>
      </c>
      <c r="B4" t="s">
        <v>2</v>
      </c>
      <c r="C4" s="3">
        <v>9981</v>
      </c>
      <c r="D4" s="4">
        <v>5.6919471009905735E-2</v>
      </c>
      <c r="E4" s="4"/>
      <c r="F4" s="4"/>
      <c r="G4" s="4"/>
      <c r="H4" t="s">
        <v>35</v>
      </c>
      <c r="I4" t="s">
        <v>2</v>
      </c>
      <c r="J4" s="3">
        <v>442059</v>
      </c>
      <c r="K4" s="4">
        <v>0.17712840255511683</v>
      </c>
      <c r="M4" s="4"/>
    </row>
    <row r="5" spans="1:13" x14ac:dyDescent="0.25">
      <c r="B5" t="s">
        <v>3</v>
      </c>
      <c r="C5" s="3">
        <v>109</v>
      </c>
      <c r="D5" s="4">
        <v>2.8013364173734259E-3</v>
      </c>
      <c r="E5" s="4"/>
      <c r="F5" s="4"/>
      <c r="G5" s="4"/>
      <c r="I5" t="s">
        <v>3</v>
      </c>
      <c r="J5" s="3">
        <v>272219</v>
      </c>
      <c r="K5" s="4">
        <v>0.12708114699302736</v>
      </c>
      <c r="M5" s="4"/>
    </row>
    <row r="6" spans="1:13" x14ac:dyDescent="0.25">
      <c r="B6" t="s">
        <v>4</v>
      </c>
      <c r="C6" s="3">
        <v>10090</v>
      </c>
      <c r="D6" s="4">
        <v>4.7091658382455208E-2</v>
      </c>
      <c r="E6" s="4"/>
      <c r="F6" s="4"/>
      <c r="G6" s="4"/>
      <c r="I6" t="s">
        <v>4</v>
      </c>
      <c r="J6" s="3">
        <v>714278</v>
      </c>
      <c r="K6" s="4">
        <v>0.1540127121001271</v>
      </c>
      <c r="M6" s="4"/>
    </row>
    <row r="7" spans="1:13" x14ac:dyDescent="0.25">
      <c r="A7" t="s">
        <v>36</v>
      </c>
      <c r="B7" t="s">
        <v>2</v>
      </c>
      <c r="C7" s="3">
        <v>37041</v>
      </c>
      <c r="D7" s="4">
        <v>0.21123676241638295</v>
      </c>
      <c r="E7" s="4"/>
      <c r="F7" s="4"/>
      <c r="G7" s="4"/>
      <c r="H7" t="s">
        <v>36</v>
      </c>
      <c r="I7" t="s">
        <v>2</v>
      </c>
      <c r="J7" s="3">
        <v>1033779</v>
      </c>
      <c r="K7" s="4">
        <v>0.41422439734294775</v>
      </c>
    </row>
    <row r="8" spans="1:13" x14ac:dyDescent="0.25">
      <c r="B8" t="s">
        <v>3</v>
      </c>
      <c r="C8" s="3">
        <v>4876</v>
      </c>
      <c r="D8" s="4">
        <v>0.12531482909277822</v>
      </c>
      <c r="E8" s="4"/>
      <c r="F8" s="4"/>
      <c r="G8" s="4"/>
      <c r="I8" t="s">
        <v>3</v>
      </c>
      <c r="J8" s="3">
        <v>735539</v>
      </c>
      <c r="K8" s="4">
        <v>0.34337478198841503</v>
      </c>
    </row>
    <row r="9" spans="1:13" x14ac:dyDescent="0.25">
      <c r="B9" t="s">
        <v>4</v>
      </c>
      <c r="C9" s="3">
        <v>41917</v>
      </c>
      <c r="D9" s="4">
        <v>0.19563340380747027</v>
      </c>
      <c r="E9" s="4"/>
      <c r="F9" s="4"/>
      <c r="G9" s="4"/>
      <c r="I9" t="s">
        <v>4</v>
      </c>
      <c r="J9" s="3">
        <v>1769318</v>
      </c>
      <c r="K9" s="4">
        <v>0.38150056945275179</v>
      </c>
    </row>
    <row r="10" spans="1:13" x14ac:dyDescent="0.25">
      <c r="A10" t="s">
        <v>37</v>
      </c>
      <c r="B10" t="s">
        <v>2</v>
      </c>
      <c r="C10" s="3">
        <v>128332</v>
      </c>
      <c r="D10" s="4">
        <v>0.73184946935609885</v>
      </c>
      <c r="E10" s="4"/>
      <c r="F10" s="4"/>
      <c r="G10" s="4"/>
      <c r="H10" t="s">
        <v>37</v>
      </c>
      <c r="I10" t="s">
        <v>2</v>
      </c>
      <c r="J10" s="3">
        <v>1019860</v>
      </c>
      <c r="K10" s="4">
        <v>0.40864720010193539</v>
      </c>
    </row>
    <row r="11" spans="1:13" x14ac:dyDescent="0.25">
      <c r="B11" t="s">
        <v>3</v>
      </c>
      <c r="C11" s="3">
        <v>33924</v>
      </c>
      <c r="D11" s="4">
        <v>0.87185813415574398</v>
      </c>
      <c r="E11" s="4"/>
      <c r="F11" s="4"/>
      <c r="G11" s="4"/>
      <c r="I11" t="s">
        <v>3</v>
      </c>
      <c r="J11" s="3">
        <v>1134330</v>
      </c>
      <c r="K11" s="4">
        <v>0.5295440710185576</v>
      </c>
    </row>
    <row r="12" spans="1:13" x14ac:dyDescent="0.25">
      <c r="B12" t="s">
        <v>4</v>
      </c>
      <c r="C12" s="3">
        <v>162256</v>
      </c>
      <c r="D12" s="4">
        <v>0.75727493781007449</v>
      </c>
      <c r="E12" s="4"/>
      <c r="F12" s="4"/>
      <c r="G12" s="4"/>
      <c r="I12" t="s">
        <v>4</v>
      </c>
      <c r="J12" s="3">
        <v>2154190</v>
      </c>
      <c r="K12" s="4">
        <v>0.46448671844712108</v>
      </c>
    </row>
    <row r="13" spans="1:13" x14ac:dyDescent="0.25">
      <c r="A13" s="8" t="s">
        <v>4</v>
      </c>
      <c r="B13" s="8" t="s">
        <v>2</v>
      </c>
      <c r="C13" s="9">
        <v>175353</v>
      </c>
      <c r="D13" s="12">
        <v>1</v>
      </c>
      <c r="E13" s="12"/>
      <c r="F13" s="12"/>
      <c r="G13" s="12"/>
      <c r="H13" s="8" t="s">
        <v>4</v>
      </c>
      <c r="I13" s="8" t="s">
        <v>2</v>
      </c>
      <c r="J13" s="9">
        <v>2495698</v>
      </c>
      <c r="K13" s="12">
        <v>1</v>
      </c>
    </row>
    <row r="14" spans="1:13" x14ac:dyDescent="0.25">
      <c r="A14" s="8"/>
      <c r="B14" s="8" t="s">
        <v>3</v>
      </c>
      <c r="C14" s="9">
        <v>38910</v>
      </c>
      <c r="D14" s="12">
        <v>1</v>
      </c>
      <c r="E14" s="12"/>
      <c r="F14" s="12"/>
      <c r="G14" s="12"/>
      <c r="H14" s="8"/>
      <c r="I14" s="8" t="s">
        <v>3</v>
      </c>
      <c r="J14" s="9">
        <v>2142088</v>
      </c>
      <c r="K14" s="12">
        <v>1</v>
      </c>
    </row>
    <row r="15" spans="1:13" x14ac:dyDescent="0.25">
      <c r="A15" s="8"/>
      <c r="B15" s="8" t="s">
        <v>4</v>
      </c>
      <c r="C15" s="9">
        <v>214263</v>
      </c>
      <c r="D15" s="12">
        <v>1</v>
      </c>
      <c r="E15" s="12"/>
      <c r="F15" s="12"/>
      <c r="G15" s="12"/>
      <c r="H15" s="8"/>
      <c r="I15" s="8" t="s">
        <v>4</v>
      </c>
      <c r="J15" s="9">
        <v>4637786</v>
      </c>
      <c r="K15" s="12">
        <v>1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9"/>
  <sheetViews>
    <sheetView workbookViewId="0">
      <selection activeCell="A2" sqref="A2"/>
    </sheetView>
  </sheetViews>
  <sheetFormatPr baseColWidth="10" defaultColWidth="9.140625" defaultRowHeight="15" x14ac:dyDescent="0.25"/>
  <cols>
    <col min="1" max="1" width="14.7109375" customWidth="1"/>
    <col min="3" max="3" width="63.42578125" bestFit="1" customWidth="1"/>
    <col min="5" max="5" width="6.5703125" bestFit="1" customWidth="1"/>
    <col min="6" max="6" width="9.140625" style="4"/>
    <col min="9" max="10" width="9.140625" customWidth="1"/>
  </cols>
  <sheetData>
    <row r="1" spans="1:9" x14ac:dyDescent="0.25">
      <c r="A1" s="1" t="s">
        <v>41</v>
      </c>
    </row>
    <row r="2" spans="1:9" s="18" customFormat="1" ht="15.75" x14ac:dyDescent="0.25">
      <c r="A2" s="17" t="s">
        <v>60</v>
      </c>
      <c r="D2" s="19">
        <v>84267</v>
      </c>
      <c r="F2" s="20">
        <f>D2/$D$18</f>
        <v>0.39328768849498047</v>
      </c>
    </row>
    <row r="3" spans="1:9" x14ac:dyDescent="0.25">
      <c r="A3" s="16" t="s">
        <v>62</v>
      </c>
      <c r="B3" t="s">
        <v>42</v>
      </c>
      <c r="C3" s="10" t="s">
        <v>43</v>
      </c>
      <c r="D3" s="3"/>
      <c r="E3" s="3">
        <v>1153</v>
      </c>
      <c r="F3" s="4">
        <f t="shared" ref="F3:F8" si="0">E3/$D$18</f>
        <v>5.3812370777969135E-3</v>
      </c>
      <c r="I3" s="8"/>
    </row>
    <row r="4" spans="1:9" x14ac:dyDescent="0.25">
      <c r="A4" s="8"/>
      <c r="B4" t="s">
        <v>44</v>
      </c>
      <c r="C4" s="10" t="s">
        <v>45</v>
      </c>
      <c r="D4" s="3"/>
      <c r="E4" s="3">
        <v>1279</v>
      </c>
      <c r="F4" s="4">
        <f t="shared" si="0"/>
        <v>5.9692994124043814E-3</v>
      </c>
    </row>
    <row r="5" spans="1:9" x14ac:dyDescent="0.25">
      <c r="A5" s="8"/>
      <c r="B5" s="10" t="s">
        <v>46</v>
      </c>
      <c r="C5" s="10" t="s">
        <v>47</v>
      </c>
      <c r="D5" s="14"/>
      <c r="E5" s="3">
        <v>52536</v>
      </c>
      <c r="F5" s="4">
        <f t="shared" si="0"/>
        <v>0.24519399056299968</v>
      </c>
    </row>
    <row r="6" spans="1:9" x14ac:dyDescent="0.25">
      <c r="A6" s="8"/>
      <c r="B6" s="10" t="s">
        <v>48</v>
      </c>
      <c r="C6" s="10" t="s">
        <v>49</v>
      </c>
      <c r="D6" s="3"/>
      <c r="E6" s="3">
        <v>1190</v>
      </c>
      <c r="F6" s="4">
        <f t="shared" si="0"/>
        <v>5.5539220490705352E-3</v>
      </c>
    </row>
    <row r="7" spans="1:9" x14ac:dyDescent="0.25">
      <c r="A7" s="8"/>
      <c r="B7" s="10" t="s">
        <v>50</v>
      </c>
      <c r="C7" s="10" t="s">
        <v>51</v>
      </c>
      <c r="D7" s="3"/>
      <c r="E7" s="3">
        <v>3613</v>
      </c>
      <c r="F7" s="4">
        <f t="shared" si="0"/>
        <v>1.6862454086799868E-2</v>
      </c>
    </row>
    <row r="8" spans="1:9" x14ac:dyDescent="0.25">
      <c r="A8" s="8"/>
      <c r="B8" s="10" t="s">
        <v>52</v>
      </c>
      <c r="C8" s="10" t="s">
        <v>53</v>
      </c>
      <c r="D8" s="14"/>
      <c r="E8" s="3">
        <v>24496</v>
      </c>
      <c r="F8" s="4">
        <f t="shared" si="0"/>
        <v>0.11432678530590909</v>
      </c>
    </row>
    <row r="9" spans="1:9" s="18" customFormat="1" ht="15.75" x14ac:dyDescent="0.25">
      <c r="A9" s="17" t="s">
        <v>61</v>
      </c>
      <c r="B9" s="17"/>
      <c r="C9" s="21"/>
      <c r="D9" s="22">
        <v>129996</v>
      </c>
      <c r="E9" s="23"/>
      <c r="F9" s="20">
        <f>D9/$D$18</f>
        <v>0.60671231150501959</v>
      </c>
    </row>
    <row r="10" spans="1:9" x14ac:dyDescent="0.25">
      <c r="A10" s="16" t="s">
        <v>62</v>
      </c>
      <c r="B10" s="41" t="s">
        <v>95</v>
      </c>
      <c r="C10" s="10" t="s">
        <v>54</v>
      </c>
      <c r="D10" s="15"/>
      <c r="E10" s="15">
        <v>23269</v>
      </c>
      <c r="F10" s="4">
        <f>E10/$D$18</f>
        <v>0.10860017828556494</v>
      </c>
    </row>
    <row r="11" spans="1:9" x14ac:dyDescent="0.25">
      <c r="B11" s="41" t="s">
        <v>96</v>
      </c>
      <c r="C11" s="10" t="s">
        <v>55</v>
      </c>
      <c r="D11" s="15"/>
      <c r="E11" s="15">
        <v>17617</v>
      </c>
      <c r="F11" s="4">
        <f>E11/$D$18</f>
        <v>8.2221382133172788E-2</v>
      </c>
    </row>
    <row r="12" spans="1:9" x14ac:dyDescent="0.25">
      <c r="B12" s="41" t="s">
        <v>97</v>
      </c>
      <c r="C12" s="46" t="s">
        <v>56</v>
      </c>
      <c r="D12" s="44"/>
      <c r="E12" s="44">
        <v>8745</v>
      </c>
      <c r="F12" s="42">
        <f>E12/$D$18</f>
        <v>4.0814326318589771E-2</v>
      </c>
    </row>
    <row r="13" spans="1:9" x14ac:dyDescent="0.25">
      <c r="B13" s="41"/>
      <c r="C13" s="46"/>
      <c r="D13" s="45"/>
      <c r="E13" s="45"/>
      <c r="F13" s="43"/>
    </row>
    <row r="14" spans="1:9" x14ac:dyDescent="0.25">
      <c r="B14" s="41" t="s">
        <v>98</v>
      </c>
      <c r="C14" s="10" t="s">
        <v>57</v>
      </c>
      <c r="D14" s="15"/>
      <c r="E14" s="15">
        <v>8461</v>
      </c>
      <c r="F14" s="4">
        <f>E14/$D$18</f>
        <v>3.9488852485030077E-2</v>
      </c>
    </row>
    <row r="15" spans="1:9" x14ac:dyDescent="0.25">
      <c r="B15" s="41" t="s">
        <v>99</v>
      </c>
      <c r="C15" s="10" t="s">
        <v>81</v>
      </c>
      <c r="D15" s="15"/>
      <c r="E15" s="15">
        <v>6799</v>
      </c>
      <c r="F15" s="4">
        <f>E15/$D$18</f>
        <v>3.1732030261874426E-2</v>
      </c>
    </row>
    <row r="16" spans="1:9" ht="15" customHeight="1" x14ac:dyDescent="0.25">
      <c r="B16" s="41" t="s">
        <v>100</v>
      </c>
      <c r="C16" s="40" t="s">
        <v>58</v>
      </c>
      <c r="D16" s="39"/>
      <c r="E16" s="39">
        <v>5063</v>
      </c>
      <c r="F16" s="38">
        <f>E16/$D$18</f>
        <v>2.3629838096171526E-2</v>
      </c>
    </row>
    <row r="17" spans="1:6" x14ac:dyDescent="0.25">
      <c r="B17" t="s">
        <v>59</v>
      </c>
      <c r="D17" s="15"/>
      <c r="E17" s="15">
        <v>60042</v>
      </c>
      <c r="F17" s="4">
        <f>E17/$D$18</f>
        <v>0.28022570392461599</v>
      </c>
    </row>
    <row r="18" spans="1:6" s="18" customFormat="1" ht="15.75" x14ac:dyDescent="0.25">
      <c r="A18" s="17" t="s">
        <v>4</v>
      </c>
      <c r="B18" s="17"/>
      <c r="C18" s="17"/>
      <c r="D18" s="22">
        <v>214263</v>
      </c>
      <c r="F18" s="20">
        <f>D18/$D$18</f>
        <v>1</v>
      </c>
    </row>
    <row r="19" spans="1:6" x14ac:dyDescent="0.25">
      <c r="A19" s="8"/>
      <c r="B19" s="8"/>
      <c r="C19" s="8"/>
      <c r="D19" s="9"/>
    </row>
  </sheetData>
  <mergeCells count="4">
    <mergeCell ref="F12:F13"/>
    <mergeCell ref="E12:E13"/>
    <mergeCell ref="C12:C13"/>
    <mergeCell ref="D12:D13"/>
  </mergeCells>
  <pageMargins left="0.70866141732283472" right="0.70866141732283472" top="0.74803149606299213" bottom="0.74803149606299213" header="0.31496062992125984" footer="0.31496062992125984"/>
  <pageSetup paperSize="9" scale="7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4"/>
  <sheetViews>
    <sheetView workbookViewId="0"/>
  </sheetViews>
  <sheetFormatPr baseColWidth="10" defaultColWidth="9.140625" defaultRowHeight="15" x14ac:dyDescent="0.25"/>
  <cols>
    <col min="1" max="1" width="9.140625" style="32"/>
    <col min="2" max="2" width="63.42578125" bestFit="1" customWidth="1"/>
    <col min="3" max="3" width="13.5703125" customWidth="1"/>
  </cols>
  <sheetData>
    <row r="1" spans="1:4" x14ac:dyDescent="0.25">
      <c r="A1" s="6" t="s">
        <v>90</v>
      </c>
    </row>
    <row r="2" spans="1:4" x14ac:dyDescent="0.25">
      <c r="A2" s="6"/>
    </row>
    <row r="3" spans="1:4" x14ac:dyDescent="0.25">
      <c r="A3" s="32" t="s">
        <v>91</v>
      </c>
      <c r="C3" s="7"/>
    </row>
    <row r="4" spans="1:4" x14ac:dyDescent="0.25">
      <c r="A4" s="33" t="s">
        <v>42</v>
      </c>
      <c r="B4" t="s">
        <v>43</v>
      </c>
      <c r="C4" s="34">
        <v>5744</v>
      </c>
      <c r="D4" s="4">
        <v>2.0894414818156026E-2</v>
      </c>
    </row>
    <row r="5" spans="1:4" x14ac:dyDescent="0.25">
      <c r="A5" s="32" t="s">
        <v>92</v>
      </c>
      <c r="B5" t="s">
        <v>93</v>
      </c>
      <c r="C5" s="34">
        <v>7666</v>
      </c>
      <c r="D5" s="4">
        <v>2.7885895542476339E-2</v>
      </c>
    </row>
    <row r="6" spans="1:4" x14ac:dyDescent="0.25">
      <c r="A6" s="32" t="s">
        <v>44</v>
      </c>
      <c r="B6" t="s">
        <v>45</v>
      </c>
      <c r="C6" s="34">
        <v>6203</v>
      </c>
      <c r="D6" s="4">
        <v>2.2564076447949482E-2</v>
      </c>
    </row>
    <row r="7" spans="1:4" x14ac:dyDescent="0.25">
      <c r="A7" s="32" t="s">
        <v>46</v>
      </c>
      <c r="B7" t="s">
        <v>47</v>
      </c>
      <c r="C7" s="34">
        <v>109680</v>
      </c>
      <c r="D7" s="4">
        <v>0.39897273977286779</v>
      </c>
    </row>
    <row r="8" spans="1:4" x14ac:dyDescent="0.25">
      <c r="A8" s="32" t="s">
        <v>48</v>
      </c>
      <c r="B8" t="s">
        <v>49</v>
      </c>
      <c r="C8" s="37">
        <v>3023</v>
      </c>
      <c r="D8" s="4">
        <v>1.0996486071602658E-2</v>
      </c>
    </row>
    <row r="9" spans="1:4" x14ac:dyDescent="0.25">
      <c r="A9" s="32" t="s">
        <v>50</v>
      </c>
      <c r="B9" t="s">
        <v>51</v>
      </c>
      <c r="C9" s="34">
        <v>8177</v>
      </c>
      <c r="D9" s="4">
        <v>2.9744712738172321E-2</v>
      </c>
    </row>
    <row r="10" spans="1:4" x14ac:dyDescent="0.25">
      <c r="A10" s="32" t="s">
        <v>52</v>
      </c>
      <c r="B10" t="s">
        <v>53</v>
      </c>
      <c r="C10" s="34">
        <v>134413</v>
      </c>
      <c r="D10" s="4">
        <v>0.48894167460877536</v>
      </c>
    </row>
    <row r="11" spans="1:4" x14ac:dyDescent="0.25">
      <c r="A11" s="35" t="s">
        <v>4</v>
      </c>
      <c r="B11" s="8"/>
      <c r="C11" s="36">
        <v>274906</v>
      </c>
      <c r="D11" s="12">
        <v>1</v>
      </c>
    </row>
    <row r="14" spans="1:4" x14ac:dyDescent="0.25">
      <c r="C14" s="5"/>
    </row>
  </sheetData>
  <pageMargins left="0.70866141732283472" right="0.70866141732283472" top="0.74803149606299213" bottom="0.74803149606299213" header="0.31496062992125984" footer="0.31496062992125984"/>
  <pageSetup paperSize="9" scale="96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"/>
  <sheetViews>
    <sheetView workbookViewId="0">
      <selection sqref="A1:K1"/>
    </sheetView>
  </sheetViews>
  <sheetFormatPr baseColWidth="10" defaultColWidth="9.140625" defaultRowHeight="15" x14ac:dyDescent="0.25"/>
  <cols>
    <col min="1" max="1" width="12.85546875" bestFit="1" customWidth="1"/>
  </cols>
  <sheetData>
    <row r="1" spans="1:11" x14ac:dyDescent="0.25">
      <c r="A1" s="47" t="s">
        <v>86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1" x14ac:dyDescent="0.25">
      <c r="B2" t="s">
        <v>2</v>
      </c>
      <c r="C2" t="s">
        <v>3</v>
      </c>
      <c r="D2" t="s">
        <v>4</v>
      </c>
    </row>
    <row r="3" spans="1:11" x14ac:dyDescent="0.25">
      <c r="A3" t="s">
        <v>82</v>
      </c>
      <c r="B3" s="3">
        <v>6645</v>
      </c>
      <c r="C3" s="3">
        <v>4579</v>
      </c>
      <c r="D3" s="3">
        <v>11224</v>
      </c>
    </row>
    <row r="4" spans="1:11" x14ac:dyDescent="0.25">
      <c r="A4" t="s">
        <v>83</v>
      </c>
      <c r="B4" s="3">
        <v>188158</v>
      </c>
      <c r="C4" s="3">
        <v>24187</v>
      </c>
      <c r="D4" s="3">
        <v>212345</v>
      </c>
      <c r="F4" s="3"/>
    </row>
    <row r="5" spans="1:11" x14ac:dyDescent="0.25">
      <c r="A5" t="s">
        <v>84</v>
      </c>
      <c r="B5" s="3">
        <v>46568</v>
      </c>
      <c r="C5" s="3">
        <v>4769</v>
      </c>
      <c r="D5" s="3">
        <v>51337</v>
      </c>
    </row>
    <row r="6" spans="1:11" x14ac:dyDescent="0.25">
      <c r="A6" t="s">
        <v>4</v>
      </c>
      <c r="B6" s="3">
        <v>241371</v>
      </c>
      <c r="C6" s="3">
        <v>33535</v>
      </c>
      <c r="D6" s="3">
        <v>274906</v>
      </c>
    </row>
    <row r="8" spans="1:11" x14ac:dyDescent="0.25">
      <c r="A8" t="s">
        <v>85</v>
      </c>
    </row>
  </sheetData>
  <mergeCells count="1">
    <mergeCell ref="A1:K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4"/>
  <sheetViews>
    <sheetView workbookViewId="0"/>
  </sheetViews>
  <sheetFormatPr baseColWidth="10" defaultColWidth="9.140625" defaultRowHeight="15" x14ac:dyDescent="0.25"/>
  <cols>
    <col min="1" max="1" width="29.42578125" customWidth="1"/>
    <col min="2" max="2" width="12.7109375" bestFit="1" customWidth="1"/>
  </cols>
  <sheetData>
    <row r="1" spans="1:3" x14ac:dyDescent="0.25">
      <c r="A1" s="1" t="s">
        <v>88</v>
      </c>
    </row>
    <row r="2" spans="1:3" x14ac:dyDescent="0.25">
      <c r="B2" t="s">
        <v>94</v>
      </c>
      <c r="C2" t="s">
        <v>87</v>
      </c>
    </row>
    <row r="3" spans="1:3" x14ac:dyDescent="0.25">
      <c r="A3" s="8" t="s">
        <v>4</v>
      </c>
      <c r="B3" s="12">
        <v>0.84118885132980414</v>
      </c>
      <c r="C3" s="12">
        <v>0.68512744695150241</v>
      </c>
    </row>
    <row r="4" spans="1:3" x14ac:dyDescent="0.25">
      <c r="A4" t="s">
        <v>2</v>
      </c>
      <c r="B4" s="4">
        <v>0.85910363759259512</v>
      </c>
      <c r="C4" s="4">
        <v>0.73389531064650948</v>
      </c>
    </row>
    <row r="5" spans="1:3" x14ac:dyDescent="0.25">
      <c r="A5" t="s">
        <v>3</v>
      </c>
      <c r="B5" s="4">
        <v>0.72448704508012585</v>
      </c>
      <c r="C5" s="4">
        <v>0.63622938188244416</v>
      </c>
    </row>
    <row r="6" spans="1:3" x14ac:dyDescent="0.25">
      <c r="A6" t="s">
        <v>64</v>
      </c>
      <c r="B6" s="4">
        <v>0.8382198104802786</v>
      </c>
      <c r="C6" s="4">
        <v>0.60762039752896257</v>
      </c>
    </row>
    <row r="7" spans="1:3" x14ac:dyDescent="0.25">
      <c r="A7" t="s">
        <v>65</v>
      </c>
      <c r="B7" s="4">
        <v>0.85922974767596283</v>
      </c>
      <c r="C7" s="4">
        <v>0.7296927360124712</v>
      </c>
    </row>
    <row r="8" spans="1:3" x14ac:dyDescent="0.25">
      <c r="A8" t="s">
        <v>66</v>
      </c>
      <c r="B8" s="4">
        <v>0.80566173915367956</v>
      </c>
      <c r="C8" s="4">
        <v>0.63160359169283309</v>
      </c>
    </row>
    <row r="10" spans="1:3" x14ac:dyDescent="0.25">
      <c r="A10" s="1" t="s">
        <v>89</v>
      </c>
    </row>
    <row r="11" spans="1:3" x14ac:dyDescent="0.25">
      <c r="B11" t="s">
        <v>94</v>
      </c>
      <c r="C11" t="s">
        <v>87</v>
      </c>
    </row>
    <row r="12" spans="1:3" x14ac:dyDescent="0.25">
      <c r="A12" s="8" t="s">
        <v>4</v>
      </c>
      <c r="B12" s="12">
        <v>5.0177340078857824E-2</v>
      </c>
      <c r="C12" s="12">
        <v>6.9877612166700298E-2</v>
      </c>
    </row>
    <row r="14" spans="1:3" x14ac:dyDescent="0.25">
      <c r="A14" t="s">
        <v>85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9</vt:i4>
      </vt:variant>
    </vt:vector>
  </HeadingPairs>
  <TitlesOfParts>
    <vt:vector size="9" baseType="lpstr">
      <vt:lpstr>Tabel 1_geslacht</vt:lpstr>
      <vt:lpstr>Tabel 2_Werkplaats</vt:lpstr>
      <vt:lpstr>Tabel 3_detail functie</vt:lpstr>
      <vt:lpstr>Tabel 4_Sector </vt:lpstr>
      <vt:lpstr>Tabel 5_ onderwniveau en gesl</vt:lpstr>
      <vt:lpstr>Tabel 6_Onderwijsgebied</vt:lpstr>
      <vt:lpstr>Tabel 7_ICT-profielen_detail</vt:lpstr>
      <vt:lpstr>Tabel 8_ICT profielen_arbmstat</vt:lpstr>
      <vt:lpstr>Tabel 9_Werkgelgr en werklhgr</vt:lpstr>
    </vt:vector>
  </TitlesOfParts>
  <Company>FOD/SPF Economie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TERMOTE Anja</dc:creator>
  <cp:lastModifiedBy>DURIAU Nicolas</cp:lastModifiedBy>
  <cp:lastPrinted>2019-01-22T13:06:21Z</cp:lastPrinted>
  <dcterms:created xsi:type="dcterms:W3CDTF">2019-01-22T10:41:00Z</dcterms:created>
  <dcterms:modified xsi:type="dcterms:W3CDTF">2019-02-11T12:51:25Z</dcterms:modified>
</cp:coreProperties>
</file>