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195" windowWidth="20355" windowHeight="5295" activeTab="0"/>
  </bookViews>
  <sheets>
    <sheet name="2012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<sst xmlns="http://schemas.openxmlformats.org/spreadsheetml/2006/main" count="132" uniqueCount="63">
  <si>
    <t>Construction</t>
  </si>
  <si>
    <t>Total</t>
  </si>
  <si>
    <t>HZ</t>
  </si>
  <si>
    <t>NH</t>
  </si>
  <si>
    <t>TH</t>
  </si>
  <si>
    <t>Agriculture et sylviculture</t>
  </si>
  <si>
    <t>Industries extractives</t>
  </si>
  <si>
    <t>Industries agricoles et alimentaires</t>
  </si>
  <si>
    <t>Travail du bois et fabrication d'articles en bois</t>
  </si>
  <si>
    <t>Fabrication d'autres produits minéraux non métalliques</t>
  </si>
  <si>
    <t>Métallurgie et travail des métaux</t>
  </si>
  <si>
    <t>Autres industries manufacturières</t>
  </si>
  <si>
    <t>Production et distribution d'électricité, de gaz et d'eau</t>
  </si>
  <si>
    <t>Services</t>
  </si>
  <si>
    <t>Récupération</t>
  </si>
  <si>
    <t>Commerce de gros de déchets et de débris</t>
  </si>
  <si>
    <t>Dangereux (HZ) ou non-dangereux (NH)</t>
  </si>
  <si>
    <t>Solvants usés</t>
  </si>
  <si>
    <t>Déchets acides, alcalins ou salins</t>
  </si>
  <si>
    <t>Huiles usées</t>
  </si>
  <si>
    <t>Boues d'effluents industriels</t>
  </si>
  <si>
    <t>Déchets provenant des soins médicaux ou vétérinaires et déchets biologiques</t>
  </si>
  <si>
    <t>Déchets de verre</t>
  </si>
  <si>
    <t>Déchets de papiers et cartons</t>
  </si>
  <si>
    <t>Déchets de caoutchouc</t>
  </si>
  <si>
    <t>Déchets de matières plastiques</t>
  </si>
  <si>
    <t>Déchets de bois</t>
  </si>
  <si>
    <t>Déchets textiles</t>
  </si>
  <si>
    <t>Déchets contenant des PCB</t>
  </si>
  <si>
    <t>Équipements hors d'usage</t>
  </si>
  <si>
    <t>Véhicules au rebut</t>
  </si>
  <si>
    <t>Déchets de piles et accumulateurs</t>
  </si>
  <si>
    <t>Fèces, urines et fumier animaux</t>
  </si>
  <si>
    <t>Matériaux mélangés et matériaux indifférenciés</t>
  </si>
  <si>
    <t>Résidus de tri</t>
  </si>
  <si>
    <t>Boues de dragage</t>
  </si>
  <si>
    <t>Résidus d'opérations thermiques</t>
  </si>
  <si>
    <t>Total dangereux</t>
  </si>
  <si>
    <t>Total non-dangereux</t>
  </si>
  <si>
    <t>Total général</t>
  </si>
  <si>
    <t>Ménages</t>
  </si>
  <si>
    <t>Déchets chimiques</t>
  </si>
  <si>
    <t>Boues et déchets liquides provenant du traitement des déchets</t>
  </si>
  <si>
    <t>Déchets métalliques, ferreux</t>
  </si>
  <si>
    <t>Déchets métalliques, non ferreux</t>
  </si>
  <si>
    <t>Déchets métalliques, ferreux et non ferreux en mélange</t>
  </si>
  <si>
    <t>Déchets animaux et déchets alimentaires en mélange</t>
  </si>
  <si>
    <t>Déchets végétaux</t>
  </si>
  <si>
    <t>Déchets ménagers et assimilés</t>
  </si>
  <si>
    <t>Déchets minéraux de construction et de démolition</t>
  </si>
  <si>
    <t>Autres déchets minéraux</t>
  </si>
  <si>
    <t>Terres</t>
  </si>
  <si>
    <t>Déchets minéraux provenant du traitement des déchets et déchets stabilisés</t>
  </si>
  <si>
    <t>WStatR – Déchets produit par activité économique en tonnes (2012)</t>
  </si>
  <si>
    <t>Sources: Statistics Belgium sur base sur base d'enquêtes, sources administratives (OVAM, IBGE-BIM, DGARNE) et modèles.</t>
  </si>
  <si>
    <t>Données et info supplementaires:http://ec.europa.eu/eurostat/web/waste/data</t>
  </si>
  <si>
    <t>Industrie textile et habillement + industrie du cuir et de la chaussure</t>
  </si>
  <si>
    <t>Fabrication de pâte à papier, de papier et d'articles en papier; édition et imprimerie</t>
  </si>
  <si>
    <t>Raffinage, cokéfaction, traitement des combustibles nucléaires</t>
  </si>
  <si>
    <t>Industrie chimique + industrie du caoutchouc et des plastiques</t>
  </si>
  <si>
    <t>Fabrication de machines et équipements + fabrication d'équipements électriques et électroniques + fabrication de matériel de transport</t>
  </si>
  <si>
    <t>Assainissement et enlèvement des ordures; voirie et activités similaires</t>
  </si>
  <si>
    <t>Boues ordinaires (excepté boues de dragage)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</si>
</sst>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3" fontId="36" fillId="0" borderId="0" xfId="0" applyNumberFormat="1" applyFont="1" applyAlignment="1">
      <alignment/>
    </xf>
    <xf numFmtId="0" fontId="5" fillId="0" borderId="0" xfId="0" applyFont="1" applyAlignment="1">
      <alignment textRotation="45"/>
    </xf>
    <xf numFmtId="49" fontId="5" fillId="0" borderId="0" xfId="0" applyNumberFormat="1" applyFont="1" applyAlignment="1">
      <alignment textRotation="45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C26">
      <selection activeCell="C55" sqref="C55:V57"/>
    </sheetView>
  </sheetViews>
  <sheetFormatPr defaultColWidth="9.140625" defaultRowHeight="12.75"/>
  <cols>
    <col min="1" max="1" width="72.00390625" style="0" customWidth="1"/>
    <col min="2" max="2" width="11.00390625" style="0" customWidth="1"/>
    <col min="3" max="3" width="9.28125" style="0" bestFit="1" customWidth="1"/>
    <col min="4" max="4" width="10.140625" style="0" bestFit="1" customWidth="1"/>
    <col min="5" max="5" width="9.28125" style="0" bestFit="1" customWidth="1"/>
    <col min="6" max="6" width="8.140625" style="0" customWidth="1"/>
    <col min="7" max="16" width="9.28125" style="0" bestFit="1" customWidth="1"/>
    <col min="17" max="18" width="10.140625" style="0" bestFit="1" customWidth="1"/>
    <col min="19" max="21" width="9.28125" style="0" bestFit="1" customWidth="1"/>
    <col min="22" max="22" width="10.140625" style="0" bestFit="1" customWidth="1"/>
  </cols>
  <sheetData>
    <row r="1" ht="12.75">
      <c r="A1" s="1" t="s">
        <v>53</v>
      </c>
    </row>
    <row r="3" spans="2:22" s="7" customFormat="1" ht="125.25" customHeight="1">
      <c r="B3" s="7" t="s">
        <v>16</v>
      </c>
      <c r="C3" s="7" t="s">
        <v>5</v>
      </c>
      <c r="D3" s="8" t="s">
        <v>6</v>
      </c>
      <c r="E3" s="7" t="s">
        <v>7</v>
      </c>
      <c r="F3" s="7" t="s">
        <v>56</v>
      </c>
      <c r="G3" s="7" t="s">
        <v>8</v>
      </c>
      <c r="H3" s="7" t="s">
        <v>57</v>
      </c>
      <c r="I3" s="7" t="s">
        <v>58</v>
      </c>
      <c r="J3" s="7" t="s">
        <v>59</v>
      </c>
      <c r="K3" s="7" t="s">
        <v>9</v>
      </c>
      <c r="L3" s="7" t="s">
        <v>10</v>
      </c>
      <c r="M3" s="7" t="s">
        <v>60</v>
      </c>
      <c r="N3" s="7" t="s">
        <v>11</v>
      </c>
      <c r="O3" s="7" t="s">
        <v>12</v>
      </c>
      <c r="P3" s="7" t="s">
        <v>61</v>
      </c>
      <c r="Q3" s="7" t="s">
        <v>14</v>
      </c>
      <c r="R3" s="7" t="s">
        <v>0</v>
      </c>
      <c r="S3" s="7" t="s">
        <v>13</v>
      </c>
      <c r="T3" s="7" t="s">
        <v>15</v>
      </c>
      <c r="U3" s="7" t="s">
        <v>40</v>
      </c>
      <c r="V3" s="7" t="s">
        <v>1</v>
      </c>
    </row>
    <row r="4" spans="1:22" ht="12.75">
      <c r="A4" s="1" t="s">
        <v>17</v>
      </c>
      <c r="B4" s="3" t="s">
        <v>2</v>
      </c>
      <c r="C4" s="2">
        <v>0</v>
      </c>
      <c r="D4" s="2">
        <v>859.914019471488</v>
      </c>
      <c r="E4" s="2">
        <v>63034.11633602244</v>
      </c>
      <c r="F4" s="2">
        <v>569.2576186615184</v>
      </c>
      <c r="G4" s="2">
        <v>271.8962119403826</v>
      </c>
      <c r="H4" s="2">
        <v>9342.803623599968</v>
      </c>
      <c r="I4" s="2">
        <v>385.79</v>
      </c>
      <c r="J4" s="2">
        <v>110889.21860449552</v>
      </c>
      <c r="K4" s="2">
        <v>663.8778647040867</v>
      </c>
      <c r="L4" s="2">
        <v>2989.1040567758664</v>
      </c>
      <c r="M4" s="2">
        <v>13765.659593319819</v>
      </c>
      <c r="N4" s="2">
        <v>57695.214362555605</v>
      </c>
      <c r="O4" s="2">
        <v>108.61123490661086</v>
      </c>
      <c r="P4" s="2">
        <v>5.645679487179483</v>
      </c>
      <c r="Q4" s="2">
        <v>34912.450903544144</v>
      </c>
      <c r="R4" s="2">
        <v>1241.9252001984694</v>
      </c>
      <c r="S4" s="2">
        <v>3907.73335236842</v>
      </c>
      <c r="T4" s="2">
        <v>1.1738271999999998</v>
      </c>
      <c r="U4" s="2">
        <v>1153.7161229568962</v>
      </c>
      <c r="V4" s="2">
        <f>SUM(C4:U4)</f>
        <v>301798.10861220845</v>
      </c>
    </row>
    <row r="5" spans="1:22" ht="12.75">
      <c r="A5" s="1" t="s">
        <v>18</v>
      </c>
      <c r="B5" s="4" t="s">
        <v>2</v>
      </c>
      <c r="C5" s="2">
        <v>13.4</v>
      </c>
      <c r="D5" s="2">
        <v>22.8969958275382</v>
      </c>
      <c r="E5" s="2">
        <v>8512.647213506754</v>
      </c>
      <c r="F5" s="2">
        <v>131.19563812741313</v>
      </c>
      <c r="G5" s="2">
        <v>93.35292839352432</v>
      </c>
      <c r="H5" s="2">
        <v>2860.16593262238</v>
      </c>
      <c r="I5" s="2">
        <v>16615.396999999997</v>
      </c>
      <c r="J5" s="2">
        <v>53307.8079771635</v>
      </c>
      <c r="K5" s="2">
        <v>2392.5085108220223</v>
      </c>
      <c r="L5" s="2">
        <v>165183.7741932869</v>
      </c>
      <c r="M5" s="2">
        <v>4554.0465495059925</v>
      </c>
      <c r="N5" s="2">
        <v>64566.39392733616</v>
      </c>
      <c r="O5" s="2">
        <v>1341.744136144049</v>
      </c>
      <c r="P5" s="2">
        <v>5188.641744147156</v>
      </c>
      <c r="Q5" s="2">
        <v>10877.462575005386</v>
      </c>
      <c r="R5" s="2">
        <v>236.95098240596448</v>
      </c>
      <c r="S5" s="2">
        <v>12852.432383450332</v>
      </c>
      <c r="T5" s="2">
        <v>7.088352362962962</v>
      </c>
      <c r="U5" s="2">
        <v>202.89081252133133</v>
      </c>
      <c r="V5" s="2">
        <f aca="true" t="shared" si="0" ref="V5:V57">SUM(C5:U5)</f>
        <v>348960.7978526294</v>
      </c>
    </row>
    <row r="6" spans="1:22" ht="12.75">
      <c r="A6" s="1" t="s">
        <v>18</v>
      </c>
      <c r="B6" s="4" t="s">
        <v>3</v>
      </c>
      <c r="C6" s="2">
        <v>1066.995</v>
      </c>
      <c r="D6" s="2">
        <v>0</v>
      </c>
      <c r="E6" s="2">
        <v>13986.459934590854</v>
      </c>
      <c r="F6" s="2">
        <v>1.010722222222222</v>
      </c>
      <c r="G6" s="2">
        <v>1.7999999999999998</v>
      </c>
      <c r="H6" s="2">
        <v>9167.05407268171</v>
      </c>
      <c r="I6" s="2">
        <v>318.836</v>
      </c>
      <c r="J6" s="2">
        <v>104172.6977658529</v>
      </c>
      <c r="K6" s="2">
        <v>18.49899739819</v>
      </c>
      <c r="L6" s="2">
        <v>109261.07272524848</v>
      </c>
      <c r="M6" s="2">
        <v>1496.7275433537036</v>
      </c>
      <c r="N6" s="2">
        <v>40933.27989283371</v>
      </c>
      <c r="O6" s="2">
        <v>21.831999999999997</v>
      </c>
      <c r="P6" s="2">
        <v>0</v>
      </c>
      <c r="Q6" s="2">
        <v>22860.770171171174</v>
      </c>
      <c r="R6" s="2">
        <v>0</v>
      </c>
      <c r="S6" s="2">
        <v>348.0537624878769</v>
      </c>
      <c r="T6" s="2">
        <v>0</v>
      </c>
      <c r="U6" s="2">
        <v>0</v>
      </c>
      <c r="V6" s="2">
        <f t="shared" si="0"/>
        <v>303655.08858784084</v>
      </c>
    </row>
    <row r="7" spans="1:22" ht="12.75">
      <c r="A7" s="1" t="s">
        <v>19</v>
      </c>
      <c r="B7" s="3" t="s">
        <v>2</v>
      </c>
      <c r="C7" s="2">
        <v>1157.345935041477</v>
      </c>
      <c r="D7" s="2">
        <v>564.170683240612</v>
      </c>
      <c r="E7" s="2">
        <v>3543.0553894190425</v>
      </c>
      <c r="F7" s="2">
        <v>639.2249564333167</v>
      </c>
      <c r="G7" s="2">
        <v>503.66654153113103</v>
      </c>
      <c r="H7" s="2">
        <v>1148.197640534614</v>
      </c>
      <c r="I7" s="2">
        <v>1249.8345</v>
      </c>
      <c r="J7" s="2">
        <v>9797.26195645354</v>
      </c>
      <c r="K7" s="2">
        <v>1079.5757504433786</v>
      </c>
      <c r="L7" s="2">
        <v>22102.196652487168</v>
      </c>
      <c r="M7" s="2">
        <v>12207.251241614904</v>
      </c>
      <c r="N7" s="2">
        <v>1675.5857489786335</v>
      </c>
      <c r="O7" s="2">
        <v>967.5681126137769</v>
      </c>
      <c r="P7" s="2">
        <v>29.49460495301804</v>
      </c>
      <c r="Q7" s="2">
        <v>57005.845436843694</v>
      </c>
      <c r="R7" s="2">
        <v>4584.77464865711</v>
      </c>
      <c r="S7" s="2">
        <v>22546.86040263906</v>
      </c>
      <c r="T7" s="2">
        <v>523.8633333099415</v>
      </c>
      <c r="U7" s="2">
        <v>2097.383217962082</v>
      </c>
      <c r="V7" s="2">
        <f t="shared" si="0"/>
        <v>143423.1567531565</v>
      </c>
    </row>
    <row r="8" spans="1:22" ht="12.75">
      <c r="A8" s="1" t="s">
        <v>41</v>
      </c>
      <c r="B8" s="4" t="s">
        <v>2</v>
      </c>
      <c r="C8" s="2">
        <v>263.188160828043</v>
      </c>
      <c r="D8" s="2">
        <v>1378.5129930459</v>
      </c>
      <c r="E8" s="2">
        <v>64548.022064156496</v>
      </c>
      <c r="F8" s="2">
        <v>3757.042606643586</v>
      </c>
      <c r="G8" s="2">
        <v>7939.737717822038</v>
      </c>
      <c r="H8" s="2">
        <v>7795.950928842219</v>
      </c>
      <c r="I8" s="2">
        <v>6985.343499999999</v>
      </c>
      <c r="J8" s="2">
        <v>240395.1984750932</v>
      </c>
      <c r="K8" s="2">
        <v>5192.065236770095</v>
      </c>
      <c r="L8" s="2">
        <v>63044.63549027122</v>
      </c>
      <c r="M8" s="2">
        <v>19303.31027364403</v>
      </c>
      <c r="N8" s="2">
        <v>13628.3148211823</v>
      </c>
      <c r="O8" s="2">
        <v>2387.6970345234095</v>
      </c>
      <c r="P8" s="2">
        <v>1514.8582767399291</v>
      </c>
      <c r="Q8" s="2">
        <v>119228.73669341172</v>
      </c>
      <c r="R8" s="2">
        <v>7954.73888316079</v>
      </c>
      <c r="S8" s="2">
        <v>57240.351682252585</v>
      </c>
      <c r="T8" s="2">
        <v>1619.670848253801</v>
      </c>
      <c r="U8" s="2">
        <v>15855.872403612117</v>
      </c>
      <c r="V8" s="2">
        <f t="shared" si="0"/>
        <v>640033.2480902534</v>
      </c>
    </row>
    <row r="9" spans="1:22" ht="12.75">
      <c r="A9" s="1" t="s">
        <v>41</v>
      </c>
      <c r="B9" s="4" t="s">
        <v>3</v>
      </c>
      <c r="C9" s="2">
        <v>383.14</v>
      </c>
      <c r="D9" s="2">
        <v>5.942203059805291</v>
      </c>
      <c r="E9" s="2">
        <v>4191.323509251247</v>
      </c>
      <c r="F9" s="2">
        <v>1633.1906497470688</v>
      </c>
      <c r="G9" s="2">
        <v>2503.237434620174</v>
      </c>
      <c r="H9" s="2">
        <v>39814.27086077719</v>
      </c>
      <c r="I9" s="2">
        <v>6602.3550000000005</v>
      </c>
      <c r="J9" s="2">
        <v>18828.09333667186</v>
      </c>
      <c r="K9" s="2">
        <v>658.6749190973443</v>
      </c>
      <c r="L9" s="2">
        <v>6998.324172761</v>
      </c>
      <c r="M9" s="2">
        <v>10404.96187266646</v>
      </c>
      <c r="N9" s="2">
        <v>120808.96617892358</v>
      </c>
      <c r="O9" s="2">
        <v>13646.862519375307</v>
      </c>
      <c r="P9" s="2">
        <v>359.7037575250836</v>
      </c>
      <c r="Q9" s="2">
        <v>15917.694927025284</v>
      </c>
      <c r="R9" s="2">
        <v>1344.1148614826595</v>
      </c>
      <c r="S9" s="2">
        <v>6070.642169581214</v>
      </c>
      <c r="T9" s="2">
        <v>195.31575570760234</v>
      </c>
      <c r="U9" s="2">
        <v>0</v>
      </c>
      <c r="V9" s="2">
        <f t="shared" si="0"/>
        <v>250366.8141282729</v>
      </c>
    </row>
    <row r="10" spans="1:22" ht="12.75">
      <c r="A10" s="1" t="s">
        <v>20</v>
      </c>
      <c r="B10" s="4" t="s">
        <v>2</v>
      </c>
      <c r="C10" s="2">
        <v>0.7636363636363637</v>
      </c>
      <c r="D10" s="2">
        <v>39.6764867872045</v>
      </c>
      <c r="E10" s="2">
        <v>3586.6765540180345</v>
      </c>
      <c r="F10" s="2">
        <v>3855.495737065637</v>
      </c>
      <c r="G10" s="2">
        <v>513.872130136986</v>
      </c>
      <c r="H10" s="2">
        <v>1506.3752627219028</v>
      </c>
      <c r="I10" s="2">
        <v>13436.202000000003</v>
      </c>
      <c r="J10" s="2">
        <v>99221.33075892345</v>
      </c>
      <c r="K10" s="2">
        <v>3686.3138130090483</v>
      </c>
      <c r="L10" s="2">
        <v>109568.34890184394</v>
      </c>
      <c r="M10" s="2">
        <v>6382.2675401495235</v>
      </c>
      <c r="N10" s="2">
        <v>8311.248447581711</v>
      </c>
      <c r="O10" s="2">
        <v>2027.6452086336512</v>
      </c>
      <c r="P10" s="2">
        <v>810.6889397993316</v>
      </c>
      <c r="Q10" s="2">
        <v>39363.67071065533</v>
      </c>
      <c r="R10" s="2">
        <v>1222.4513614542802</v>
      </c>
      <c r="S10" s="2">
        <v>32174.245961201104</v>
      </c>
      <c r="T10" s="2">
        <v>66.5884783625731</v>
      </c>
      <c r="U10" s="2">
        <v>0</v>
      </c>
      <c r="V10" s="2">
        <f t="shared" si="0"/>
        <v>325773.86192870734</v>
      </c>
    </row>
    <row r="11" spans="1:22" ht="12.75">
      <c r="A11" s="1" t="s">
        <v>20</v>
      </c>
      <c r="B11" s="4" t="s">
        <v>3</v>
      </c>
      <c r="C11" s="2">
        <v>0</v>
      </c>
      <c r="D11" s="2">
        <v>1523.2005146036201</v>
      </c>
      <c r="E11" s="2">
        <v>60872.57386861593</v>
      </c>
      <c r="F11" s="2">
        <v>24571.46068189813</v>
      </c>
      <c r="G11" s="2">
        <v>1024.362681506849</v>
      </c>
      <c r="H11" s="2">
        <v>16450.369384125428</v>
      </c>
      <c r="I11" s="2">
        <v>2191.167</v>
      </c>
      <c r="J11" s="2">
        <v>142748.13803700727</v>
      </c>
      <c r="K11" s="2">
        <v>1574.9731502424052</v>
      </c>
      <c r="L11" s="2">
        <v>36830.21537139509</v>
      </c>
      <c r="M11" s="2">
        <v>26328.429019991752</v>
      </c>
      <c r="N11" s="2">
        <v>4357.403490347619</v>
      </c>
      <c r="O11" s="2">
        <v>4972.843588054462</v>
      </c>
      <c r="P11" s="2">
        <v>9076.557013377926</v>
      </c>
      <c r="Q11" s="2">
        <v>272168.12039108336</v>
      </c>
      <c r="R11" s="2">
        <v>11712.509774371609</v>
      </c>
      <c r="S11" s="2">
        <v>56535.38235172665</v>
      </c>
      <c r="T11" s="2">
        <v>12.446615999999999</v>
      </c>
      <c r="U11" s="2">
        <v>0</v>
      </c>
      <c r="V11" s="2">
        <f t="shared" si="0"/>
        <v>672950.1529343482</v>
      </c>
    </row>
    <row r="12" spans="1:22" ht="12.75">
      <c r="A12" s="1" t="s">
        <v>42</v>
      </c>
      <c r="B12" s="4" t="s">
        <v>2</v>
      </c>
      <c r="C12" s="2">
        <v>0</v>
      </c>
      <c r="D12" s="2">
        <v>0</v>
      </c>
      <c r="E12" s="2">
        <v>73.5143711766823</v>
      </c>
      <c r="F12" s="2">
        <v>0</v>
      </c>
      <c r="G12" s="2">
        <v>0</v>
      </c>
      <c r="H12" s="2">
        <v>0</v>
      </c>
      <c r="I12" s="2">
        <v>0</v>
      </c>
      <c r="J12" s="2">
        <v>251.95999999999998</v>
      </c>
      <c r="K12" s="2">
        <v>0</v>
      </c>
      <c r="L12" s="2">
        <v>1255.185685413005</v>
      </c>
      <c r="M12" s="2">
        <v>56.3901667735728</v>
      </c>
      <c r="N12" s="2">
        <v>0</v>
      </c>
      <c r="O12" s="2">
        <v>0</v>
      </c>
      <c r="P12" s="2">
        <v>0</v>
      </c>
      <c r="Q12" s="2">
        <v>52909.99799999999</v>
      </c>
      <c r="R12" s="2">
        <v>0</v>
      </c>
      <c r="S12" s="2">
        <v>69.7695114</v>
      </c>
      <c r="T12" s="2">
        <v>0</v>
      </c>
      <c r="U12" s="2">
        <v>0</v>
      </c>
      <c r="V12" s="2">
        <f t="shared" si="0"/>
        <v>54616.81773476325</v>
      </c>
    </row>
    <row r="13" spans="1:22" ht="12.75">
      <c r="A13" s="1" t="s">
        <v>42</v>
      </c>
      <c r="B13" s="4" t="s">
        <v>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779.9262164502164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86245.508</v>
      </c>
      <c r="Q13" s="2">
        <v>77842.07271428572</v>
      </c>
      <c r="R13" s="2">
        <v>77178.62012972285</v>
      </c>
      <c r="S13" s="2">
        <v>667.551762792</v>
      </c>
      <c r="T13" s="2">
        <v>0</v>
      </c>
      <c r="U13" s="2">
        <v>0</v>
      </c>
      <c r="V13" s="2">
        <f t="shared" si="0"/>
        <v>242713.6788232508</v>
      </c>
    </row>
    <row r="14" spans="1:22" ht="12.75">
      <c r="A14" s="1" t="s">
        <v>21</v>
      </c>
      <c r="B14" s="4" t="s">
        <v>2</v>
      </c>
      <c r="C14" s="2">
        <v>51.9</v>
      </c>
      <c r="D14" s="2">
        <v>174.492906815021</v>
      </c>
      <c r="E14" s="2">
        <v>28418.451633178483</v>
      </c>
      <c r="F14" s="2">
        <v>3091.4672433473975</v>
      </c>
      <c r="G14" s="2">
        <v>8238.26095890411</v>
      </c>
      <c r="H14" s="2">
        <v>62003.08425034565</v>
      </c>
      <c r="I14" s="2">
        <v>1.388</v>
      </c>
      <c r="J14" s="2">
        <v>301603.39193117927</v>
      </c>
      <c r="K14" s="2">
        <v>31907.025446267</v>
      </c>
      <c r="L14" s="2">
        <v>15438.087378942046</v>
      </c>
      <c r="M14" s="2">
        <v>50716.05114516087</v>
      </c>
      <c r="N14" s="2">
        <v>19208.308532821204</v>
      </c>
      <c r="O14" s="2">
        <v>0.9288000000000001</v>
      </c>
      <c r="P14" s="2">
        <v>6.461714285714286</v>
      </c>
      <c r="Q14" s="2">
        <v>484.59276190476186</v>
      </c>
      <c r="R14" s="2">
        <v>1.058057</v>
      </c>
      <c r="S14" s="2">
        <v>18322.10279457728</v>
      </c>
      <c r="T14" s="2">
        <v>0</v>
      </c>
      <c r="U14" s="2">
        <v>61.98925526359742</v>
      </c>
      <c r="V14" s="2">
        <f t="shared" si="0"/>
        <v>539729.0428099923</v>
      </c>
    </row>
    <row r="15" spans="1:22" ht="12.75">
      <c r="A15" s="1" t="s">
        <v>21</v>
      </c>
      <c r="B15" s="4" t="s">
        <v>3</v>
      </c>
      <c r="C15" s="2">
        <v>222.5</v>
      </c>
      <c r="D15" s="2">
        <v>0</v>
      </c>
      <c r="E15" s="2">
        <v>0.9009517812162647</v>
      </c>
      <c r="F15" s="2">
        <v>0</v>
      </c>
      <c r="G15" s="2">
        <v>0</v>
      </c>
      <c r="H15" s="2">
        <v>17505.0134482759</v>
      </c>
      <c r="I15" s="2">
        <v>0</v>
      </c>
      <c r="J15" s="2">
        <v>1751.0178399117844</v>
      </c>
      <c r="K15" s="2">
        <v>0</v>
      </c>
      <c r="L15" s="2">
        <v>2.462355464719801</v>
      </c>
      <c r="M15" s="2">
        <v>0.5555944304984539</v>
      </c>
      <c r="N15" s="2">
        <v>0</v>
      </c>
      <c r="O15" s="2">
        <v>0.36</v>
      </c>
      <c r="P15" s="2">
        <v>0</v>
      </c>
      <c r="Q15" s="2">
        <v>2393.2932293007307</v>
      </c>
      <c r="R15" s="2">
        <v>158.60828070175438</v>
      </c>
      <c r="S15" s="2">
        <v>63332.49494239804</v>
      </c>
      <c r="T15" s="2">
        <v>0</v>
      </c>
      <c r="U15" s="2">
        <v>0</v>
      </c>
      <c r="V15" s="2">
        <f t="shared" si="0"/>
        <v>85367.20664226465</v>
      </c>
    </row>
    <row r="16" spans="1:22" ht="12.75">
      <c r="A16" s="1" t="s">
        <v>43</v>
      </c>
      <c r="B16" s="3" t="s">
        <v>3</v>
      </c>
      <c r="C16" s="2">
        <v>5168.50725189394</v>
      </c>
      <c r="D16" s="2">
        <v>699.437795549374</v>
      </c>
      <c r="E16" s="2">
        <v>9364.560008042023</v>
      </c>
      <c r="F16" s="2">
        <v>2874.161863323145</v>
      </c>
      <c r="G16" s="2">
        <v>2647.947375514896</v>
      </c>
      <c r="H16" s="2">
        <v>5158.792980502432</v>
      </c>
      <c r="I16" s="2">
        <v>4596.3065</v>
      </c>
      <c r="J16" s="2">
        <v>37716.82144243485</v>
      </c>
      <c r="K16" s="2">
        <v>56592.75098520049</v>
      </c>
      <c r="L16" s="2">
        <v>489218.25876177906</v>
      </c>
      <c r="M16" s="2">
        <v>135741.87801396038</v>
      </c>
      <c r="N16" s="2">
        <v>14246.385398122942</v>
      </c>
      <c r="O16" s="2">
        <v>12359.919382817952</v>
      </c>
      <c r="P16" s="2">
        <v>3983.506236661889</v>
      </c>
      <c r="Q16" s="2">
        <v>444045.16850448237</v>
      </c>
      <c r="R16" s="2">
        <v>127013.60457759278</v>
      </c>
      <c r="S16" s="2">
        <v>76663.57508600409</v>
      </c>
      <c r="T16" s="2">
        <v>725573.1290250495</v>
      </c>
      <c r="U16" s="2">
        <v>0</v>
      </c>
      <c r="V16" s="2">
        <f t="shared" si="0"/>
        <v>2153664.711188932</v>
      </c>
    </row>
    <row r="17" spans="1:22" ht="12.75">
      <c r="A17" s="1" t="s">
        <v>44</v>
      </c>
      <c r="B17" s="4" t="s">
        <v>3</v>
      </c>
      <c r="C17" s="2">
        <v>776.2172291666667</v>
      </c>
      <c r="D17" s="2">
        <v>12.445926286509</v>
      </c>
      <c r="E17" s="2">
        <v>17061.820773980966</v>
      </c>
      <c r="F17" s="2">
        <v>7275.811177579366</v>
      </c>
      <c r="G17" s="2">
        <v>787.2033424657529</v>
      </c>
      <c r="H17" s="2">
        <v>1199.3269515659536</v>
      </c>
      <c r="I17" s="2">
        <v>59.11</v>
      </c>
      <c r="J17" s="2">
        <v>4440.612098251681</v>
      </c>
      <c r="K17" s="2">
        <v>107.88025282266752</v>
      </c>
      <c r="L17" s="2">
        <v>176836.16816377672</v>
      </c>
      <c r="M17" s="2">
        <v>13924.870900796166</v>
      </c>
      <c r="N17" s="2">
        <v>253.43960233415288</v>
      </c>
      <c r="O17" s="2">
        <v>2792.419315938585</v>
      </c>
      <c r="P17" s="2">
        <v>479.22264835164844</v>
      </c>
      <c r="Q17" s="2">
        <v>96467.29887926411</v>
      </c>
      <c r="R17" s="2">
        <v>12050.238740494597</v>
      </c>
      <c r="S17" s="2">
        <v>4994.333801364317</v>
      </c>
      <c r="T17" s="2">
        <v>168019.30412030133</v>
      </c>
      <c r="U17" s="2">
        <v>0</v>
      </c>
      <c r="V17" s="2">
        <f t="shared" si="0"/>
        <v>507537.72392474115</v>
      </c>
    </row>
    <row r="18" spans="1:22" ht="12.75">
      <c r="A18" s="1" t="s">
        <v>45</v>
      </c>
      <c r="B18" s="4" t="s">
        <v>3</v>
      </c>
      <c r="C18" s="2">
        <v>1435.336120837125</v>
      </c>
      <c r="D18" s="2">
        <v>536.899403337969</v>
      </c>
      <c r="E18" s="2">
        <v>8720.238405145406</v>
      </c>
      <c r="F18" s="2">
        <v>1754.3454054629728</v>
      </c>
      <c r="G18" s="2">
        <v>5091.883881395856</v>
      </c>
      <c r="H18" s="2">
        <v>9651.142899116048</v>
      </c>
      <c r="I18" s="2">
        <v>153.22400000000002</v>
      </c>
      <c r="J18" s="2">
        <v>14421.614011432202</v>
      </c>
      <c r="K18" s="2">
        <v>4314.483515155927</v>
      </c>
      <c r="L18" s="2">
        <v>69480.76282368142</v>
      </c>
      <c r="M18" s="2">
        <v>16219.144709262386</v>
      </c>
      <c r="N18" s="2">
        <v>4838.00795650378</v>
      </c>
      <c r="O18" s="2">
        <v>3193.997972840075</v>
      </c>
      <c r="P18" s="2">
        <v>6795.380667487688</v>
      </c>
      <c r="Q18" s="2">
        <v>52239.140061474136</v>
      </c>
      <c r="R18" s="2">
        <v>20569.84591347179</v>
      </c>
      <c r="S18" s="2">
        <v>48032.75233468574</v>
      </c>
      <c r="T18" s="2">
        <v>18692.52832306433</v>
      </c>
      <c r="U18" s="2">
        <v>113668.63759573716</v>
      </c>
      <c r="V18" s="2">
        <f t="shared" si="0"/>
        <v>399809.366000092</v>
      </c>
    </row>
    <row r="19" spans="1:22" ht="12.75">
      <c r="A19" s="1" t="s">
        <v>22</v>
      </c>
      <c r="B19" s="4" t="s">
        <v>2</v>
      </c>
      <c r="C19" s="2">
        <v>51.6</v>
      </c>
      <c r="D19" s="2">
        <v>0</v>
      </c>
      <c r="E19" s="2">
        <v>202.951799911949</v>
      </c>
      <c r="F19" s="2">
        <v>0</v>
      </c>
      <c r="G19" s="2">
        <v>6.99213698630137</v>
      </c>
      <c r="H19" s="2">
        <v>0</v>
      </c>
      <c r="I19" s="2">
        <v>0</v>
      </c>
      <c r="J19" s="2">
        <v>1.876882763045809</v>
      </c>
      <c r="K19" s="2">
        <v>322.7097316903684</v>
      </c>
      <c r="L19" s="2">
        <v>0</v>
      </c>
      <c r="M19" s="2">
        <v>45.3765797513321</v>
      </c>
      <c r="N19" s="2">
        <v>0</v>
      </c>
      <c r="O19" s="2">
        <v>0</v>
      </c>
      <c r="P19" s="2">
        <v>0</v>
      </c>
      <c r="Q19" s="2">
        <v>545.727567567568</v>
      </c>
      <c r="R19" s="2">
        <v>0</v>
      </c>
      <c r="S19" s="2">
        <v>0</v>
      </c>
      <c r="T19" s="2">
        <v>0</v>
      </c>
      <c r="U19" s="2">
        <v>0</v>
      </c>
      <c r="V19" s="2">
        <f t="shared" si="0"/>
        <v>1177.2346986705647</v>
      </c>
    </row>
    <row r="20" spans="1:22" ht="12.75">
      <c r="A20" s="1" t="s">
        <v>22</v>
      </c>
      <c r="B20" s="4" t="s">
        <v>3</v>
      </c>
      <c r="C20" s="2">
        <v>912.9342602941176</v>
      </c>
      <c r="D20" s="2">
        <v>29175.70472879</v>
      </c>
      <c r="E20" s="2">
        <v>52333.675118401035</v>
      </c>
      <c r="F20" s="2">
        <v>2.6933875</v>
      </c>
      <c r="G20" s="2">
        <v>6858.1547474885865</v>
      </c>
      <c r="H20" s="2">
        <v>29.005098732684928</v>
      </c>
      <c r="I20" s="2">
        <v>0.94</v>
      </c>
      <c r="J20" s="2">
        <v>1188.1121169368805</v>
      </c>
      <c r="K20" s="2">
        <v>124025.27730605341</v>
      </c>
      <c r="L20" s="2">
        <v>5163.001001887449</v>
      </c>
      <c r="M20" s="2">
        <v>231.91442790892307</v>
      </c>
      <c r="N20" s="2">
        <v>1200.2056136820772</v>
      </c>
      <c r="O20" s="2">
        <v>230.11711111111106</v>
      </c>
      <c r="P20" s="2">
        <v>24.096714285714285</v>
      </c>
      <c r="Q20" s="2">
        <v>234832.92503778834</v>
      </c>
      <c r="R20" s="2">
        <v>74370.5935312752</v>
      </c>
      <c r="S20" s="2">
        <v>82886.23423404574</v>
      </c>
      <c r="T20" s="2">
        <v>50.20247555555555</v>
      </c>
      <c r="U20" s="2">
        <v>329936.49701504037</v>
      </c>
      <c r="V20" s="2">
        <f t="shared" si="0"/>
        <v>943452.2839267772</v>
      </c>
    </row>
    <row r="21" spans="1:22" ht="12.75">
      <c r="A21" s="1" t="s">
        <v>23</v>
      </c>
      <c r="B21" s="3" t="s">
        <v>3</v>
      </c>
      <c r="C21" s="2">
        <v>2333.9876034090908</v>
      </c>
      <c r="D21" s="2">
        <v>3061.156679661077</v>
      </c>
      <c r="E21" s="2">
        <v>96146.3477390014</v>
      </c>
      <c r="F21" s="2">
        <v>20891.182148098436</v>
      </c>
      <c r="G21" s="2">
        <v>5904.600981571462</v>
      </c>
      <c r="H21" s="2">
        <v>340330.2404976186</v>
      </c>
      <c r="I21" s="2">
        <v>598.8135</v>
      </c>
      <c r="J21" s="2">
        <v>54653.92115063064</v>
      </c>
      <c r="K21" s="2">
        <v>9483.331105352847</v>
      </c>
      <c r="L21" s="2">
        <v>57256.961864526544</v>
      </c>
      <c r="M21" s="2">
        <v>20368.068352953516</v>
      </c>
      <c r="N21" s="2">
        <v>8790.932686180822</v>
      </c>
      <c r="O21" s="2">
        <v>5381.939329091426</v>
      </c>
      <c r="P21" s="2">
        <v>1299.178118331232</v>
      </c>
      <c r="Q21" s="2">
        <v>1376084.823761843</v>
      </c>
      <c r="R21" s="2">
        <v>67561.96405393981</v>
      </c>
      <c r="S21" s="2">
        <v>1135880.8048731203</v>
      </c>
      <c r="T21" s="2">
        <v>711.3385195399609</v>
      </c>
      <c r="U21" s="2">
        <v>783618.786641134</v>
      </c>
      <c r="V21" s="2">
        <f t="shared" si="0"/>
        <v>3990358.3796060043</v>
      </c>
    </row>
    <row r="22" spans="1:22" ht="12.75">
      <c r="A22" s="1" t="s">
        <v>24</v>
      </c>
      <c r="B22" s="3" t="s">
        <v>3</v>
      </c>
      <c r="C22" s="2">
        <v>3.321818181818182</v>
      </c>
      <c r="D22" s="2">
        <v>130.038942976356</v>
      </c>
      <c r="E22" s="2">
        <v>65.1783283555236</v>
      </c>
      <c r="F22" s="2">
        <v>271.913127413127</v>
      </c>
      <c r="G22" s="2">
        <v>21.97153798256538</v>
      </c>
      <c r="H22" s="2">
        <v>8.107555555555555</v>
      </c>
      <c r="I22" s="2">
        <v>1.92</v>
      </c>
      <c r="J22" s="2">
        <v>309.5359482481075</v>
      </c>
      <c r="K22" s="2">
        <v>102.18567345399697</v>
      </c>
      <c r="L22" s="2">
        <v>206.19562499909523</v>
      </c>
      <c r="M22" s="2">
        <v>498.4982629439725</v>
      </c>
      <c r="N22" s="2">
        <v>0</v>
      </c>
      <c r="O22" s="2">
        <v>1.6737729468599</v>
      </c>
      <c r="P22" s="2">
        <v>43.09046153846154</v>
      </c>
      <c r="Q22" s="2">
        <v>13132.403754574401</v>
      </c>
      <c r="R22" s="2">
        <v>3729.070277711685</v>
      </c>
      <c r="S22" s="2">
        <v>27056.859730874126</v>
      </c>
      <c r="T22" s="2">
        <v>1216.8736244483428</v>
      </c>
      <c r="U22" s="2">
        <v>2960.594185600522</v>
      </c>
      <c r="V22" s="2">
        <f t="shared" si="0"/>
        <v>49759.43262780452</v>
      </c>
    </row>
    <row r="23" spans="1:22" ht="12.75">
      <c r="A23" s="1" t="s">
        <v>25</v>
      </c>
      <c r="B23" s="3" t="s">
        <v>3</v>
      </c>
      <c r="C23" s="2">
        <v>4136.31418449259</v>
      </c>
      <c r="D23" s="2">
        <v>391.72223643949906</v>
      </c>
      <c r="E23" s="2">
        <v>24491.447126910418</v>
      </c>
      <c r="F23" s="2">
        <v>24221.66909902865</v>
      </c>
      <c r="G23" s="2">
        <v>2873.063345632304</v>
      </c>
      <c r="H23" s="2">
        <v>18649.44203897341</v>
      </c>
      <c r="I23" s="2">
        <v>203.772</v>
      </c>
      <c r="J23" s="2">
        <v>108976.99099248441</v>
      </c>
      <c r="K23" s="2">
        <v>3522.5963671329873</v>
      </c>
      <c r="L23" s="2">
        <v>9184.502836459913</v>
      </c>
      <c r="M23" s="2">
        <v>8612.711030437855</v>
      </c>
      <c r="N23" s="2">
        <v>3918.72287000478</v>
      </c>
      <c r="O23" s="2">
        <v>391.6939376157138</v>
      </c>
      <c r="P23" s="2">
        <v>1590.1780068677772</v>
      </c>
      <c r="Q23" s="2">
        <v>139738.28776243463</v>
      </c>
      <c r="R23" s="2">
        <v>16092.647320336015</v>
      </c>
      <c r="S23" s="2">
        <v>126504.79188654432</v>
      </c>
      <c r="T23" s="2">
        <v>25525.65358818323</v>
      </c>
      <c r="U23" s="2">
        <v>113658.85180721962</v>
      </c>
      <c r="V23" s="2">
        <f t="shared" si="0"/>
        <v>632685.0584371982</v>
      </c>
    </row>
    <row r="24" spans="1:22" ht="12.75">
      <c r="A24" s="1" t="s">
        <v>26</v>
      </c>
      <c r="B24" s="4" t="s">
        <v>2</v>
      </c>
      <c r="C24" s="2">
        <v>5.546666666666667</v>
      </c>
      <c r="D24" s="2">
        <v>2.1</v>
      </c>
      <c r="E24" s="2">
        <v>0</v>
      </c>
      <c r="F24" s="2">
        <v>0</v>
      </c>
      <c r="G24" s="2">
        <v>1019.8617534246574</v>
      </c>
      <c r="H24" s="2">
        <v>0</v>
      </c>
      <c r="I24" s="2">
        <v>3.6</v>
      </c>
      <c r="J24" s="2">
        <v>45.85577681577682</v>
      </c>
      <c r="K24" s="2">
        <v>765.3481081081082</v>
      </c>
      <c r="L24" s="2">
        <v>7.662</v>
      </c>
      <c r="M24" s="2">
        <v>23.0004</v>
      </c>
      <c r="N24" s="2">
        <v>1130.9912897274132</v>
      </c>
      <c r="O24" s="2">
        <v>0</v>
      </c>
      <c r="P24" s="2">
        <v>0</v>
      </c>
      <c r="Q24" s="2">
        <v>44906.818823290785</v>
      </c>
      <c r="R24" s="2">
        <v>2971.585770616639</v>
      </c>
      <c r="S24" s="2">
        <v>7907.283621386543</v>
      </c>
      <c r="T24" s="2">
        <v>0</v>
      </c>
      <c r="U24" s="2">
        <v>81394.66763901422</v>
      </c>
      <c r="V24" s="2">
        <f t="shared" si="0"/>
        <v>140184.32184905082</v>
      </c>
    </row>
    <row r="25" spans="1:22" ht="12.75">
      <c r="A25" s="1" t="s">
        <v>26</v>
      </c>
      <c r="B25" s="4" t="s">
        <v>3</v>
      </c>
      <c r="C25" s="2">
        <v>743.0855530303031</v>
      </c>
      <c r="D25" s="2">
        <v>387.200215577191</v>
      </c>
      <c r="E25" s="2">
        <v>15959.29313134521</v>
      </c>
      <c r="F25" s="2">
        <v>646407.9572231496</v>
      </c>
      <c r="G25" s="2">
        <v>1164976.66015551</v>
      </c>
      <c r="H25" s="2">
        <v>223706.94472858988</v>
      </c>
      <c r="I25" s="2">
        <v>559.5799999999999</v>
      </c>
      <c r="J25" s="2">
        <v>25771.3362439803</v>
      </c>
      <c r="K25" s="2">
        <v>20022.82895033311</v>
      </c>
      <c r="L25" s="2">
        <v>37756.79608082449</v>
      </c>
      <c r="M25" s="2">
        <v>286172.5838883824</v>
      </c>
      <c r="N25" s="2">
        <v>27331.35782521999</v>
      </c>
      <c r="O25" s="2">
        <v>2565.7216915532135</v>
      </c>
      <c r="P25" s="2">
        <v>3987.9471208791206</v>
      </c>
      <c r="Q25" s="2">
        <v>714020.4230802874</v>
      </c>
      <c r="R25" s="2">
        <v>540757.4151537411</v>
      </c>
      <c r="S25" s="2">
        <v>183172.99290538335</v>
      </c>
      <c r="T25" s="2">
        <v>5706.816782865498</v>
      </c>
      <c r="U25" s="2">
        <v>201297.5632268478</v>
      </c>
      <c r="V25" s="2">
        <f t="shared" si="0"/>
        <v>4101304.5039575</v>
      </c>
    </row>
    <row r="26" spans="1:22" ht="12.75">
      <c r="A26" s="1" t="s">
        <v>27</v>
      </c>
      <c r="B26" s="3" t="s">
        <v>3</v>
      </c>
      <c r="C26" s="2">
        <v>0</v>
      </c>
      <c r="D26" s="2">
        <v>2583.97962447844</v>
      </c>
      <c r="E26" s="2">
        <v>504.34407474075044</v>
      </c>
      <c r="F26" s="2">
        <v>44903.950482712986</v>
      </c>
      <c r="G26" s="2">
        <v>53.14</v>
      </c>
      <c r="H26" s="2">
        <v>1774.9394444444445</v>
      </c>
      <c r="I26" s="2">
        <v>0</v>
      </c>
      <c r="J26" s="2">
        <v>3205.849984954693</v>
      </c>
      <c r="K26" s="2">
        <v>42.4584619909502</v>
      </c>
      <c r="L26" s="2">
        <v>56.68112575127138</v>
      </c>
      <c r="M26" s="2">
        <v>356.34652356901273</v>
      </c>
      <c r="N26" s="2">
        <v>1100.4218608116264</v>
      </c>
      <c r="O26" s="2">
        <v>0</v>
      </c>
      <c r="P26" s="2">
        <v>3.1</v>
      </c>
      <c r="Q26" s="2">
        <v>37406.69794179154</v>
      </c>
      <c r="R26" s="2">
        <v>503.6130807017544</v>
      </c>
      <c r="S26" s="2">
        <v>12371.862172252713</v>
      </c>
      <c r="T26" s="2">
        <v>0</v>
      </c>
      <c r="U26" s="2">
        <v>81093.15281883771</v>
      </c>
      <c r="V26" s="2">
        <f t="shared" si="0"/>
        <v>185960.5375970379</v>
      </c>
    </row>
    <row r="27" spans="1:22" ht="12.75">
      <c r="A27" s="1" t="s">
        <v>28</v>
      </c>
      <c r="B27" s="3" t="s">
        <v>2</v>
      </c>
      <c r="C27" s="2">
        <v>0</v>
      </c>
      <c r="D27" s="2">
        <v>0.316050069541029</v>
      </c>
      <c r="E27" s="2">
        <v>17.77579355427287</v>
      </c>
      <c r="F27" s="2">
        <v>2.35548841698842</v>
      </c>
      <c r="G27" s="2">
        <v>185.13797260274</v>
      </c>
      <c r="H27" s="2">
        <v>24.6027819548872</v>
      </c>
      <c r="I27" s="2">
        <v>66.8</v>
      </c>
      <c r="J27" s="2">
        <v>18.110874619207955</v>
      </c>
      <c r="K27" s="2">
        <v>10.6000865384615</v>
      </c>
      <c r="L27" s="2">
        <v>108.70040317451512</v>
      </c>
      <c r="M27" s="2">
        <v>9.286536022225263</v>
      </c>
      <c r="N27" s="2">
        <v>292.15098655190997</v>
      </c>
      <c r="O27" s="2">
        <v>404.9790118577072</v>
      </c>
      <c r="P27" s="2">
        <v>0.6142307692307689</v>
      </c>
      <c r="Q27" s="2">
        <v>1451.4484828124828</v>
      </c>
      <c r="R27" s="2">
        <v>153.95028451763253</v>
      </c>
      <c r="S27" s="2">
        <v>27413.065800576183</v>
      </c>
      <c r="T27" s="2">
        <v>2.4923214814814814</v>
      </c>
      <c r="U27" s="2">
        <v>0</v>
      </c>
      <c r="V27" s="2">
        <f t="shared" si="0"/>
        <v>30162.387105519465</v>
      </c>
    </row>
    <row r="28" spans="1:22" ht="12.75">
      <c r="A28" s="1" t="s">
        <v>29</v>
      </c>
      <c r="B28" s="4" t="s">
        <v>2</v>
      </c>
      <c r="C28" s="2">
        <v>59.81089714212424</v>
      </c>
      <c r="D28" s="2">
        <v>13.346473991655099</v>
      </c>
      <c r="E28" s="2">
        <v>1031.7143261030353</v>
      </c>
      <c r="F28" s="2">
        <v>21.341502675471716</v>
      </c>
      <c r="G28" s="2">
        <v>34.742459526774596</v>
      </c>
      <c r="H28" s="2">
        <v>24.700083477925578</v>
      </c>
      <c r="I28" s="2">
        <v>8.599</v>
      </c>
      <c r="J28" s="2">
        <v>337.28550972172934</v>
      </c>
      <c r="K28" s="2">
        <v>41.17531987179484</v>
      </c>
      <c r="L28" s="2">
        <v>902.7869346318992</v>
      </c>
      <c r="M28" s="2">
        <v>266.79897047634904</v>
      </c>
      <c r="N28" s="2">
        <v>14.837370050262527</v>
      </c>
      <c r="O28" s="2">
        <v>1354.9325123709386</v>
      </c>
      <c r="P28" s="2">
        <v>24.865010144927535</v>
      </c>
      <c r="Q28" s="2">
        <v>20154.688541966745</v>
      </c>
      <c r="R28" s="2">
        <v>970.8102760874461</v>
      </c>
      <c r="S28" s="2">
        <v>22905.74011885832</v>
      </c>
      <c r="T28" s="2">
        <v>1482.1765352713448</v>
      </c>
      <c r="U28" s="2">
        <v>0</v>
      </c>
      <c r="V28" s="2">
        <f t="shared" si="0"/>
        <v>49650.35184236874</v>
      </c>
    </row>
    <row r="29" spans="1:22" ht="12.75">
      <c r="A29" s="1" t="s">
        <v>29</v>
      </c>
      <c r="B29" s="4" t="s">
        <v>3</v>
      </c>
      <c r="C29" s="2">
        <v>802.5057318411999</v>
      </c>
      <c r="D29" s="2">
        <v>3.5759999999999996</v>
      </c>
      <c r="E29" s="2">
        <v>111.80003800093735</v>
      </c>
      <c r="F29" s="2">
        <v>26.89299254576108</v>
      </c>
      <c r="G29" s="2">
        <v>9.36911538461538</v>
      </c>
      <c r="H29" s="2">
        <v>36.12817771672772</v>
      </c>
      <c r="I29" s="2">
        <v>7.346</v>
      </c>
      <c r="J29" s="2">
        <v>612.6433502334271</v>
      </c>
      <c r="K29" s="2">
        <v>322.67379920096283</v>
      </c>
      <c r="L29" s="2">
        <v>422.06428269290666</v>
      </c>
      <c r="M29" s="2">
        <v>3483.6777813291396</v>
      </c>
      <c r="N29" s="2">
        <v>33.436247986523384</v>
      </c>
      <c r="O29" s="2">
        <v>165.87977404479534</v>
      </c>
      <c r="P29" s="2">
        <v>2.425666666666667</v>
      </c>
      <c r="Q29" s="2">
        <v>27943.049589930233</v>
      </c>
      <c r="R29" s="2">
        <v>826.0168569164101</v>
      </c>
      <c r="S29" s="2">
        <v>5450.159927476049</v>
      </c>
      <c r="T29" s="2">
        <v>7670.284609937622</v>
      </c>
      <c r="U29" s="2">
        <v>106568.93999542511</v>
      </c>
      <c r="V29" s="2">
        <f t="shared" si="0"/>
        <v>154498.8699373291</v>
      </c>
    </row>
    <row r="30" spans="1:22" ht="12.75">
      <c r="A30" s="1" t="s">
        <v>30</v>
      </c>
      <c r="B30" s="4" t="s">
        <v>2</v>
      </c>
      <c r="C30" s="2">
        <v>21846.72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160939.49333333335</v>
      </c>
      <c r="T30" s="2">
        <v>0</v>
      </c>
      <c r="U30" s="2">
        <v>163531.4178993</v>
      </c>
      <c r="V30" s="2">
        <f t="shared" si="0"/>
        <v>346317.6312326334</v>
      </c>
    </row>
    <row r="31" spans="1:22" ht="12.75">
      <c r="A31" s="1" t="s">
        <v>30</v>
      </c>
      <c r="B31" s="4" t="s">
        <v>3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/>
      <c r="V31" s="2">
        <f t="shared" si="0"/>
        <v>0</v>
      </c>
    </row>
    <row r="32" spans="1:22" ht="12.75">
      <c r="A32" s="1" t="s">
        <v>31</v>
      </c>
      <c r="B32" s="4" t="s">
        <v>2</v>
      </c>
      <c r="C32" s="2">
        <v>2.6629166666666664</v>
      </c>
      <c r="D32" s="2">
        <v>2510.94826842837</v>
      </c>
      <c r="E32" s="2">
        <v>75.73956318975142</v>
      </c>
      <c r="F32" s="2">
        <v>9.016708333333334</v>
      </c>
      <c r="G32" s="2">
        <v>1043.97837671233</v>
      </c>
      <c r="H32" s="2">
        <v>10.571324003008213</v>
      </c>
      <c r="I32" s="2">
        <v>2.871</v>
      </c>
      <c r="J32" s="2">
        <v>121.55446405975633</v>
      </c>
      <c r="K32" s="2">
        <v>2018.5166044853795</v>
      </c>
      <c r="L32" s="2">
        <v>2317.368237417698</v>
      </c>
      <c r="M32" s="2">
        <v>4523.239290978067</v>
      </c>
      <c r="N32" s="2">
        <v>2328.6798194919356</v>
      </c>
      <c r="O32" s="2">
        <v>162.9736779689478</v>
      </c>
      <c r="P32" s="2">
        <v>3.629460622710623</v>
      </c>
      <c r="Q32" s="2">
        <v>17030.474526588336</v>
      </c>
      <c r="R32" s="2">
        <v>160.88522396611296</v>
      </c>
      <c r="S32" s="2">
        <v>8767.757385679339</v>
      </c>
      <c r="T32" s="2">
        <v>12300.560009709161</v>
      </c>
      <c r="U32" s="2">
        <v>3361.9342442158686</v>
      </c>
      <c r="V32" s="2">
        <f t="shared" si="0"/>
        <v>56753.36110251677</v>
      </c>
    </row>
    <row r="33" spans="1:22" ht="12.75">
      <c r="A33" s="1" t="s">
        <v>31</v>
      </c>
      <c r="B33" s="4" t="s">
        <v>3</v>
      </c>
      <c r="C33" s="2">
        <v>0</v>
      </c>
      <c r="D33" s="2">
        <v>6.41041029207232</v>
      </c>
      <c r="E33" s="2">
        <v>23.3187100712979</v>
      </c>
      <c r="F33" s="2">
        <v>8.27075675675676</v>
      </c>
      <c r="G33" s="2">
        <v>89.7044794520548</v>
      </c>
      <c r="H33" s="2">
        <v>3.530723266499582</v>
      </c>
      <c r="I33" s="2">
        <v>0.7689999999999999</v>
      </c>
      <c r="J33" s="2">
        <v>10.485500968104567</v>
      </c>
      <c r="K33" s="2">
        <v>31.54853276054016</v>
      </c>
      <c r="L33" s="2">
        <v>722.8504914313281</v>
      </c>
      <c r="M33" s="2">
        <v>50.56001232568053</v>
      </c>
      <c r="N33" s="2">
        <v>13.390592583949475</v>
      </c>
      <c r="O33" s="2">
        <v>2.46128564416544</v>
      </c>
      <c r="P33" s="2">
        <v>1.260615384615385</v>
      </c>
      <c r="Q33" s="2">
        <v>202.02755936155938</v>
      </c>
      <c r="R33" s="2">
        <v>48.83372310573587</v>
      </c>
      <c r="S33" s="2">
        <v>779.4245922372528</v>
      </c>
      <c r="T33" s="2">
        <v>361.5824400740741</v>
      </c>
      <c r="U33" s="2">
        <v>20</v>
      </c>
      <c r="V33" s="2">
        <f t="shared" si="0"/>
        <v>2376.429425715687</v>
      </c>
    </row>
    <row r="34" spans="1:22" ht="12.75">
      <c r="A34" s="1" t="s">
        <v>46</v>
      </c>
      <c r="B34" s="3" t="s">
        <v>3</v>
      </c>
      <c r="C34" s="2">
        <v>56407.25406144733</v>
      </c>
      <c r="D34" s="2">
        <v>6.27525730180807</v>
      </c>
      <c r="E34" s="2">
        <v>798633</v>
      </c>
      <c r="F34" s="2">
        <v>8.592625469606688</v>
      </c>
      <c r="G34" s="2">
        <v>74.9001132771338</v>
      </c>
      <c r="H34" s="2">
        <v>1704.7430512704175</v>
      </c>
      <c r="I34" s="2">
        <v>6.618</v>
      </c>
      <c r="J34" s="2">
        <v>1812.2885217172652</v>
      </c>
      <c r="K34" s="2">
        <v>16.66895135746606</v>
      </c>
      <c r="L34" s="2">
        <v>473.59827342776435</v>
      </c>
      <c r="M34" s="2">
        <v>520.5608336534151</v>
      </c>
      <c r="N34" s="2">
        <v>61.835846305193996</v>
      </c>
      <c r="O34" s="2">
        <v>25.1218</v>
      </c>
      <c r="P34" s="2">
        <v>2556.2562051282052</v>
      </c>
      <c r="Q34" s="2">
        <v>90236.65154985095</v>
      </c>
      <c r="R34" s="2">
        <v>703.7407839025373</v>
      </c>
      <c r="S34" s="2">
        <v>122118.46668089849</v>
      </c>
      <c r="T34" s="2">
        <v>407.97268103703703</v>
      </c>
      <c r="U34" s="2">
        <v>8825.805</v>
      </c>
      <c r="V34" s="2">
        <f t="shared" si="0"/>
        <v>1084600.3502360447</v>
      </c>
    </row>
    <row r="35" spans="1:22" ht="12.75">
      <c r="A35" s="1" t="s">
        <v>47</v>
      </c>
      <c r="B35" s="3" t="s">
        <v>3</v>
      </c>
      <c r="C35" s="2">
        <v>16571.50045231729</v>
      </c>
      <c r="D35" s="2">
        <v>37065.51531000656</v>
      </c>
      <c r="E35" s="2">
        <v>743055.5513079483</v>
      </c>
      <c r="F35" s="2">
        <v>103982.689856145</v>
      </c>
      <c r="G35" s="2">
        <v>1051.4092307692308</v>
      </c>
      <c r="H35" s="2">
        <v>957.1772126436783</v>
      </c>
      <c r="I35" s="2">
        <v>156.87</v>
      </c>
      <c r="J35" s="2">
        <v>13639.051124153626</v>
      </c>
      <c r="K35" s="2">
        <v>9877.974334988545</v>
      </c>
      <c r="L35" s="2">
        <v>1143.2078465145473</v>
      </c>
      <c r="M35" s="2">
        <v>593.91175</v>
      </c>
      <c r="N35" s="2">
        <v>37583.50160056199</v>
      </c>
      <c r="O35" s="2">
        <v>25700.528463914507</v>
      </c>
      <c r="P35" s="2">
        <v>17648.72442857143</v>
      </c>
      <c r="Q35" s="2">
        <v>1221136.6869168347</v>
      </c>
      <c r="R35" s="2">
        <v>210637.3124507765</v>
      </c>
      <c r="S35" s="2">
        <v>289225.3489035612</v>
      </c>
      <c r="T35" s="2">
        <v>496.8935377699806</v>
      </c>
      <c r="U35" s="2">
        <v>983155.364</v>
      </c>
      <c r="V35" s="2">
        <f t="shared" si="0"/>
        <v>3713679.218727477</v>
      </c>
    </row>
    <row r="36" spans="1:22" ht="12.75">
      <c r="A36" s="1" t="s">
        <v>32</v>
      </c>
      <c r="B36" s="3" t="s">
        <v>3</v>
      </c>
      <c r="C36" s="2">
        <v>29860</v>
      </c>
      <c r="D36" s="2">
        <v>0</v>
      </c>
      <c r="E36" s="2">
        <v>47820.15561497429</v>
      </c>
      <c r="F36" s="2">
        <v>0</v>
      </c>
      <c r="G36" s="2">
        <v>0</v>
      </c>
      <c r="H36" s="2">
        <v>0</v>
      </c>
      <c r="I36" s="2">
        <v>0</v>
      </c>
      <c r="J36" s="2">
        <v>6440.854284572571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7972.369129129132</v>
      </c>
      <c r="R36" s="2">
        <v>0</v>
      </c>
      <c r="S36" s="2">
        <v>139.91505188823527</v>
      </c>
      <c r="T36" s="2">
        <v>0</v>
      </c>
      <c r="U36" s="2">
        <v>0</v>
      </c>
      <c r="V36" s="2">
        <f t="shared" si="0"/>
        <v>92233.29408056424</v>
      </c>
    </row>
    <row r="37" spans="1:22" ht="12.75">
      <c r="A37" s="1" t="s">
        <v>48</v>
      </c>
      <c r="B37" s="3" t="s">
        <v>3</v>
      </c>
      <c r="C37" s="2">
        <v>12181.625293019342</v>
      </c>
      <c r="D37" s="2">
        <v>1479.8397166825225</v>
      </c>
      <c r="E37" s="2">
        <v>103159.71831667081</v>
      </c>
      <c r="F37" s="2">
        <v>18467.690673396588</v>
      </c>
      <c r="G37" s="2">
        <v>7924.979747990477</v>
      </c>
      <c r="H37" s="2">
        <v>14201.145939923184</v>
      </c>
      <c r="I37" s="2">
        <v>1371.6485</v>
      </c>
      <c r="J37" s="2">
        <v>81033.26267133851</v>
      </c>
      <c r="K37" s="2">
        <v>18799.518058904992</v>
      </c>
      <c r="L37" s="2">
        <v>58379.334214452356</v>
      </c>
      <c r="M37" s="2">
        <v>21681.118774321058</v>
      </c>
      <c r="N37" s="2">
        <v>8702.792201658236</v>
      </c>
      <c r="O37" s="2">
        <v>6567.065867499378</v>
      </c>
      <c r="P37" s="2">
        <v>2861.372924998228</v>
      </c>
      <c r="Q37" s="2">
        <v>402385.7481744481</v>
      </c>
      <c r="R37" s="2">
        <v>415908.145270959</v>
      </c>
      <c r="S37" s="2">
        <v>1154363.4214148985</v>
      </c>
      <c r="T37" s="2">
        <v>7060.794137774658</v>
      </c>
      <c r="U37" s="2">
        <v>1935051.1421686413</v>
      </c>
      <c r="V37" s="2">
        <f t="shared" si="0"/>
        <v>4271580.364067577</v>
      </c>
    </row>
    <row r="38" spans="1:22" ht="12.75">
      <c r="A38" s="1" t="s">
        <v>33</v>
      </c>
      <c r="B38" s="4" t="s">
        <v>2</v>
      </c>
      <c r="C38" s="2">
        <v>15.3</v>
      </c>
      <c r="D38" s="2">
        <v>3.94230876216968</v>
      </c>
      <c r="E38" s="2">
        <v>10438.436984668504</v>
      </c>
      <c r="F38" s="2">
        <v>685.26669082714</v>
      </c>
      <c r="G38" s="2">
        <v>0</v>
      </c>
      <c r="H38" s="2">
        <v>11.75591059545416</v>
      </c>
      <c r="I38" s="2">
        <v>8.109</v>
      </c>
      <c r="J38" s="2">
        <v>11226.010561741943</v>
      </c>
      <c r="K38" s="2">
        <v>65.50403088235298</v>
      </c>
      <c r="L38" s="2">
        <v>478.8818110501134</v>
      </c>
      <c r="M38" s="2">
        <v>183.09218839616867</v>
      </c>
      <c r="N38" s="2">
        <v>2423.4618131707766</v>
      </c>
      <c r="O38" s="2">
        <v>1040.5182169521265</v>
      </c>
      <c r="P38" s="2">
        <v>0</v>
      </c>
      <c r="Q38" s="2">
        <v>26996.936335995648</v>
      </c>
      <c r="R38" s="2">
        <v>64.80998083306092</v>
      </c>
      <c r="S38" s="2">
        <v>1101.0974517821762</v>
      </c>
      <c r="T38" s="2">
        <v>285.1151525925926</v>
      </c>
      <c r="U38" s="2">
        <v>0</v>
      </c>
      <c r="V38" s="2">
        <f t="shared" si="0"/>
        <v>55028.23843825022</v>
      </c>
    </row>
    <row r="39" spans="1:22" ht="12.75">
      <c r="A39" s="1" t="s">
        <v>33</v>
      </c>
      <c r="B39" s="4" t="s">
        <v>3</v>
      </c>
      <c r="C39" s="2">
        <v>12152.973142855562</v>
      </c>
      <c r="D39" s="2">
        <v>106.75879108410807</v>
      </c>
      <c r="E39" s="2">
        <v>235096.8137520486</v>
      </c>
      <c r="F39" s="2">
        <v>27698.916703342886</v>
      </c>
      <c r="G39" s="2">
        <v>18296.209512357273</v>
      </c>
      <c r="H39" s="2">
        <v>67729.21653362695</v>
      </c>
      <c r="I39" s="2">
        <v>1350.188</v>
      </c>
      <c r="J39" s="2">
        <v>204834.74320145376</v>
      </c>
      <c r="K39" s="2">
        <v>83209.36394014063</v>
      </c>
      <c r="L39" s="2">
        <v>127597.16661595172</v>
      </c>
      <c r="M39" s="2">
        <v>25394.831708704947</v>
      </c>
      <c r="N39" s="2">
        <v>117219.9469807218</v>
      </c>
      <c r="O39" s="2">
        <v>3907.7669518062103</v>
      </c>
      <c r="P39" s="2">
        <v>74188.24831239051</v>
      </c>
      <c r="Q39" s="2">
        <v>348413.88430565514</v>
      </c>
      <c r="R39" s="2">
        <v>86987.48847013261</v>
      </c>
      <c r="S39" s="2">
        <v>249234.14389135982</v>
      </c>
      <c r="T39" s="2">
        <v>0.25298000000000004</v>
      </c>
      <c r="U39" s="2">
        <v>500049.67435267806</v>
      </c>
      <c r="V39" s="2">
        <f t="shared" si="0"/>
        <v>2183468.5881463108</v>
      </c>
    </row>
    <row r="40" spans="1:22" ht="12.75">
      <c r="A40" s="1" t="s">
        <v>34</v>
      </c>
      <c r="B40" s="4" t="s">
        <v>2</v>
      </c>
      <c r="C40" s="2">
        <v>0</v>
      </c>
      <c r="D40" s="2">
        <v>2124.70065368567</v>
      </c>
      <c r="E40" s="2">
        <v>32584.843875395298</v>
      </c>
      <c r="F40" s="2">
        <v>797.6240244046691</v>
      </c>
      <c r="G40" s="2">
        <v>655.801178082192</v>
      </c>
      <c r="H40" s="2">
        <v>5612.34451190476</v>
      </c>
      <c r="I40" s="2">
        <v>0</v>
      </c>
      <c r="J40" s="2">
        <v>21179.962605877357</v>
      </c>
      <c r="K40" s="2">
        <v>1649.01057013575</v>
      </c>
      <c r="L40" s="2">
        <v>4540.770459257572</v>
      </c>
      <c r="M40" s="2">
        <v>15096.313930229118</v>
      </c>
      <c r="N40" s="2">
        <v>101899.4892967478</v>
      </c>
      <c r="O40" s="2">
        <v>0.116</v>
      </c>
      <c r="P40" s="2">
        <v>29.0815384615385</v>
      </c>
      <c r="Q40" s="2">
        <v>17048.137</v>
      </c>
      <c r="R40" s="2">
        <v>11543.8745</v>
      </c>
      <c r="S40" s="2">
        <v>32.935958090999996</v>
      </c>
      <c r="T40" s="2">
        <v>1357.057</v>
      </c>
      <c r="U40" s="2">
        <v>0</v>
      </c>
      <c r="V40" s="2">
        <f t="shared" si="0"/>
        <v>216152.06310227272</v>
      </c>
    </row>
    <row r="41" spans="1:22" ht="12.75">
      <c r="A41" s="1" t="s">
        <v>34</v>
      </c>
      <c r="B41" s="4" t="s">
        <v>3</v>
      </c>
      <c r="C41" s="2">
        <v>0</v>
      </c>
      <c r="D41" s="2">
        <v>0</v>
      </c>
      <c r="E41" s="2">
        <v>1858.171868319116</v>
      </c>
      <c r="F41" s="2">
        <v>188.0936558880309</v>
      </c>
      <c r="G41" s="2">
        <v>3691.8999999999996</v>
      </c>
      <c r="H41" s="2">
        <v>0</v>
      </c>
      <c r="I41" s="2">
        <v>0</v>
      </c>
      <c r="J41" s="2">
        <v>5.80190796857464</v>
      </c>
      <c r="K41" s="2">
        <v>28.19573981900455</v>
      </c>
      <c r="L41" s="2">
        <v>3070.854</v>
      </c>
      <c r="M41" s="2">
        <v>0</v>
      </c>
      <c r="N41" s="2">
        <v>0</v>
      </c>
      <c r="O41" s="2">
        <v>30.42</v>
      </c>
      <c r="P41" s="2">
        <v>17314.96638461538</v>
      </c>
      <c r="Q41" s="2">
        <v>795626.4987158136</v>
      </c>
      <c r="R41" s="2">
        <v>622348.9981581713</v>
      </c>
      <c r="S41" s="2">
        <v>7228.3358493948235</v>
      </c>
      <c r="T41" s="2">
        <v>13399.955518647172</v>
      </c>
      <c r="U41" s="2">
        <v>0</v>
      </c>
      <c r="V41" s="2">
        <f t="shared" si="0"/>
        <v>1464792.191798637</v>
      </c>
    </row>
    <row r="42" spans="1:22" ht="12.75">
      <c r="A42" s="1" t="s">
        <v>62</v>
      </c>
      <c r="B42" s="3" t="s">
        <v>3</v>
      </c>
      <c r="C42" s="2">
        <v>2147.360303030303</v>
      </c>
      <c r="D42" s="2">
        <v>20.605263157894736</v>
      </c>
      <c r="E42" s="2">
        <v>529884.3551612546</v>
      </c>
      <c r="F42" s="2">
        <v>5008.452569444444</v>
      </c>
      <c r="G42" s="2">
        <v>44.46590909090909</v>
      </c>
      <c r="H42" s="2">
        <v>83988.40442378382</v>
      </c>
      <c r="I42" s="2">
        <v>3521.96</v>
      </c>
      <c r="J42" s="2">
        <v>68580.33463656061</v>
      </c>
      <c r="K42" s="2">
        <v>518.0481591251888</v>
      </c>
      <c r="L42" s="2">
        <v>6660.847565504074</v>
      </c>
      <c r="M42" s="2">
        <v>1141.9989521304801</v>
      </c>
      <c r="N42" s="2">
        <v>2835.89454545455</v>
      </c>
      <c r="O42" s="2">
        <v>3145.0887297527734</v>
      </c>
      <c r="P42" s="2">
        <v>1781753.636055741</v>
      </c>
      <c r="Q42" s="2">
        <v>120298.37779242979</v>
      </c>
      <c r="R42" s="2">
        <v>20063.37270592816</v>
      </c>
      <c r="S42" s="2">
        <v>199844.03301395374</v>
      </c>
      <c r="T42" s="2">
        <v>243.6608254736842</v>
      </c>
      <c r="U42" s="2">
        <v>0</v>
      </c>
      <c r="V42" s="2">
        <f t="shared" si="0"/>
        <v>2829700.896611816</v>
      </c>
    </row>
    <row r="43" spans="1:22" ht="12.75">
      <c r="A43" s="1" t="s">
        <v>49</v>
      </c>
      <c r="B43" s="4" t="s">
        <v>2</v>
      </c>
      <c r="C43" s="2">
        <v>0</v>
      </c>
      <c r="D43" s="2">
        <v>0</v>
      </c>
      <c r="E43" s="2">
        <v>127.47359936627885</v>
      </c>
      <c r="F43" s="2">
        <v>100.84</v>
      </c>
      <c r="G43" s="2">
        <v>54.2153424657534</v>
      </c>
      <c r="H43" s="2">
        <v>24.5682957393484</v>
      </c>
      <c r="I43" s="2">
        <v>8191.258000000001</v>
      </c>
      <c r="J43" s="2">
        <v>2514.4167836985644</v>
      </c>
      <c r="K43" s="2">
        <v>1223.2560661136245</v>
      </c>
      <c r="L43" s="2">
        <v>2340.122246138526</v>
      </c>
      <c r="M43" s="2">
        <v>1257.2285369551764</v>
      </c>
      <c r="N43" s="2">
        <v>117.80845878136202</v>
      </c>
      <c r="O43" s="2">
        <v>1770.8178433611479</v>
      </c>
      <c r="P43" s="2">
        <v>14257.403512195122</v>
      </c>
      <c r="Q43" s="2">
        <v>67362.66696915102</v>
      </c>
      <c r="R43" s="2">
        <v>21966.78439506861</v>
      </c>
      <c r="S43" s="2">
        <v>9620.534568217898</v>
      </c>
      <c r="T43" s="2">
        <v>49.03261037037037</v>
      </c>
      <c r="U43" s="2">
        <v>43955.450799010745</v>
      </c>
      <c r="V43" s="2">
        <f t="shared" si="0"/>
        <v>174933.87802663355</v>
      </c>
    </row>
    <row r="44" spans="1:22" ht="12.75">
      <c r="A44" s="1" t="s">
        <v>49</v>
      </c>
      <c r="B44" s="4" t="s">
        <v>3</v>
      </c>
      <c r="C44" s="2">
        <v>9202.946977854866</v>
      </c>
      <c r="D44" s="2">
        <v>1116.2018192621956</v>
      </c>
      <c r="E44" s="2">
        <v>7847.076456015482</v>
      </c>
      <c r="F44" s="2">
        <v>378.42803000073</v>
      </c>
      <c r="G44" s="2">
        <v>1562.3771934413132</v>
      </c>
      <c r="H44" s="2">
        <v>55.60556006885307</v>
      </c>
      <c r="I44" s="2">
        <v>6443.881462953053</v>
      </c>
      <c r="J44" s="2">
        <v>57339.63558356757</v>
      </c>
      <c r="K44" s="2">
        <v>340017.7016362143</v>
      </c>
      <c r="L44" s="2">
        <v>64220.25763991622</v>
      </c>
      <c r="M44" s="2">
        <v>13260.402993674044</v>
      </c>
      <c r="N44" s="2">
        <v>5464.364631494127</v>
      </c>
      <c r="O44" s="2">
        <v>52812.346608217944</v>
      </c>
      <c r="P44" s="2">
        <v>328504.16352041234</v>
      </c>
      <c r="Q44" s="2">
        <v>1071993.1969198824</v>
      </c>
      <c r="R44" s="2">
        <v>12869540.771737156</v>
      </c>
      <c r="S44" s="2">
        <v>189899.8580904086</v>
      </c>
      <c r="T44" s="2">
        <v>11267.733104791732</v>
      </c>
      <c r="U44" s="2">
        <v>569963.4463714652</v>
      </c>
      <c r="V44" s="2">
        <f t="shared" si="0"/>
        <v>15600890.396336798</v>
      </c>
    </row>
    <row r="45" spans="1:22" ht="12.75">
      <c r="A45" s="1" t="s">
        <v>50</v>
      </c>
      <c r="B45" s="4" t="s">
        <v>2</v>
      </c>
      <c r="C45" s="2">
        <v>418.0903409090909</v>
      </c>
      <c r="D45" s="2">
        <v>8.677999999999999</v>
      </c>
      <c r="E45" s="2">
        <v>788.2800131968831</v>
      </c>
      <c r="F45" s="2">
        <v>68.61729259259259</v>
      </c>
      <c r="G45" s="2">
        <v>17675.241864259027</v>
      </c>
      <c r="H45" s="2">
        <v>211.9562091496427</v>
      </c>
      <c r="I45" s="2">
        <v>71.308</v>
      </c>
      <c r="J45" s="2">
        <v>3617.251773525507</v>
      </c>
      <c r="K45" s="2">
        <v>2139.694006422826</v>
      </c>
      <c r="L45" s="2">
        <v>95730.13035800989</v>
      </c>
      <c r="M45" s="2">
        <v>1450.1577650673473</v>
      </c>
      <c r="N45" s="2">
        <v>113.31489428218839</v>
      </c>
      <c r="O45" s="2">
        <v>2104.9651936758896</v>
      </c>
      <c r="P45" s="2">
        <v>2438.233095238095</v>
      </c>
      <c r="Q45" s="2">
        <v>17670.26796380481</v>
      </c>
      <c r="R45" s="2">
        <v>47985.821590758635</v>
      </c>
      <c r="S45" s="2">
        <v>2897.8887890725173</v>
      </c>
      <c r="T45" s="2">
        <v>427.78757377777777</v>
      </c>
      <c r="U45" s="2">
        <v>0</v>
      </c>
      <c r="V45" s="2">
        <f t="shared" si="0"/>
        <v>195817.6847237427</v>
      </c>
    </row>
    <row r="46" spans="1:22" ht="12.75">
      <c r="A46" s="1" t="s">
        <v>50</v>
      </c>
      <c r="B46" s="4" t="s">
        <v>3</v>
      </c>
      <c r="C46" s="2">
        <v>79.925</v>
      </c>
      <c r="D46" s="2">
        <v>1818.05159944367</v>
      </c>
      <c r="E46" s="2">
        <v>228.61242869875224</v>
      </c>
      <c r="F46" s="2">
        <v>50748.9871173198</v>
      </c>
      <c r="G46" s="2">
        <v>48193.1589041096</v>
      </c>
      <c r="H46" s="2">
        <v>5953.7352756892205</v>
      </c>
      <c r="I46" s="2">
        <v>525.921</v>
      </c>
      <c r="J46" s="2">
        <v>805027.0774476271</v>
      </c>
      <c r="K46" s="2">
        <v>170748.37659472955</v>
      </c>
      <c r="L46" s="2">
        <v>445448.3477947216</v>
      </c>
      <c r="M46" s="2">
        <v>97068.45803978837</v>
      </c>
      <c r="N46" s="2">
        <v>17917.85141385868</v>
      </c>
      <c r="O46" s="2">
        <v>54.81911286780854</v>
      </c>
      <c r="P46" s="2">
        <v>61429.19943589744</v>
      </c>
      <c r="Q46" s="2">
        <v>45526.309571428574</v>
      </c>
      <c r="R46" s="2">
        <v>49524.962185026176</v>
      </c>
      <c r="S46" s="2">
        <v>9923.873386838693</v>
      </c>
      <c r="T46" s="2">
        <v>0</v>
      </c>
      <c r="U46" s="2">
        <v>0</v>
      </c>
      <c r="V46" s="2">
        <f t="shared" si="0"/>
        <v>1810217.6663080447</v>
      </c>
    </row>
    <row r="47" spans="1:22" ht="12.75">
      <c r="A47" s="1" t="s">
        <v>36</v>
      </c>
      <c r="B47" s="4" t="s">
        <v>2</v>
      </c>
      <c r="C47" s="2">
        <v>0</v>
      </c>
      <c r="D47" s="2">
        <v>0</v>
      </c>
      <c r="E47" s="2">
        <v>1739.94385233626</v>
      </c>
      <c r="F47" s="2">
        <v>3.93127413127413</v>
      </c>
      <c r="G47" s="2">
        <v>3166.18660273973</v>
      </c>
      <c r="H47" s="2">
        <v>18928.22302205951</v>
      </c>
      <c r="I47" s="2">
        <v>0</v>
      </c>
      <c r="J47" s="2">
        <v>12834.953575297555</v>
      </c>
      <c r="K47" s="2">
        <v>2087.08989751131</v>
      </c>
      <c r="L47" s="2">
        <v>29504.661573396614</v>
      </c>
      <c r="M47" s="2">
        <v>212.98007152161</v>
      </c>
      <c r="N47" s="2">
        <v>0</v>
      </c>
      <c r="O47" s="2">
        <v>8.39086517347387</v>
      </c>
      <c r="P47" s="2">
        <v>0</v>
      </c>
      <c r="Q47" s="2">
        <v>362107.72996996995</v>
      </c>
      <c r="R47" s="2">
        <v>0</v>
      </c>
      <c r="S47" s="2">
        <v>0</v>
      </c>
      <c r="T47" s="2">
        <v>0</v>
      </c>
      <c r="U47" s="2">
        <v>0</v>
      </c>
      <c r="V47" s="2">
        <f t="shared" si="0"/>
        <v>430594.0907041373</v>
      </c>
    </row>
    <row r="48" spans="1:22" ht="12.75">
      <c r="A48" s="1" t="s">
        <v>36</v>
      </c>
      <c r="B48" s="4" t="s">
        <v>3</v>
      </c>
      <c r="C48" s="2">
        <v>344.7125</v>
      </c>
      <c r="D48" s="2">
        <v>24841.224000000002</v>
      </c>
      <c r="E48" s="2">
        <v>23323.742113233944</v>
      </c>
      <c r="F48" s="2">
        <v>1812.26077058398</v>
      </c>
      <c r="G48" s="2">
        <v>135120.25034620217</v>
      </c>
      <c r="H48" s="2">
        <v>217912.8556511107</v>
      </c>
      <c r="I48" s="2">
        <v>4185.96</v>
      </c>
      <c r="J48" s="2">
        <v>169737.80558219278</v>
      </c>
      <c r="K48" s="2">
        <v>16833.628544683255</v>
      </c>
      <c r="L48" s="2">
        <v>2888761.2965735635</v>
      </c>
      <c r="M48" s="2">
        <v>62470.029982474174</v>
      </c>
      <c r="N48" s="2">
        <v>102197.05164651049</v>
      </c>
      <c r="O48" s="2">
        <v>222444.16342116817</v>
      </c>
      <c r="P48" s="2">
        <v>4462.032</v>
      </c>
      <c r="Q48" s="2">
        <v>594879.3887934198</v>
      </c>
      <c r="R48" s="2">
        <v>35895.31276199678</v>
      </c>
      <c r="S48" s="2">
        <v>920.7575375651749</v>
      </c>
      <c r="T48" s="2">
        <v>1495.559936</v>
      </c>
      <c r="U48" s="2">
        <v>0</v>
      </c>
      <c r="V48" s="2">
        <f t="shared" si="0"/>
        <v>4507638.032160705</v>
      </c>
    </row>
    <row r="49" spans="1:22" ht="12.75">
      <c r="A49" s="1" t="s">
        <v>51</v>
      </c>
      <c r="B49" s="4" t="s">
        <v>2</v>
      </c>
      <c r="C49" s="2">
        <v>0</v>
      </c>
      <c r="D49" s="2">
        <v>0</v>
      </c>
      <c r="E49" s="2">
        <v>2152.972179765501</v>
      </c>
      <c r="F49" s="2">
        <v>6.218031249999999</v>
      </c>
      <c r="G49" s="2">
        <v>19.6150684931507</v>
      </c>
      <c r="H49" s="2">
        <v>8.47248120300752</v>
      </c>
      <c r="I49" s="2">
        <v>35319.191999999995</v>
      </c>
      <c r="J49" s="2">
        <v>12243.587570495096</v>
      </c>
      <c r="K49" s="2">
        <v>515.6402149321266</v>
      </c>
      <c r="L49" s="2">
        <v>66371.20325518523</v>
      </c>
      <c r="M49" s="2">
        <v>13149.348923024407</v>
      </c>
      <c r="N49" s="2">
        <v>394.63560117302075</v>
      </c>
      <c r="O49" s="2">
        <v>29153.39755555555</v>
      </c>
      <c r="P49" s="2">
        <v>78317.31391219512</v>
      </c>
      <c r="Q49" s="2">
        <v>10227.895125583565</v>
      </c>
      <c r="R49" s="2">
        <v>190355.46565033207</v>
      </c>
      <c r="S49" s="2">
        <v>31876.05834730333</v>
      </c>
      <c r="T49" s="2">
        <v>1731.652538245614</v>
      </c>
      <c r="U49" s="2">
        <v>0</v>
      </c>
      <c r="V49" s="2">
        <f t="shared" si="0"/>
        <v>471842.66845473676</v>
      </c>
    </row>
    <row r="50" spans="1:22" ht="12.75">
      <c r="A50" s="1" t="s">
        <v>51</v>
      </c>
      <c r="B50" s="4" t="s">
        <v>3</v>
      </c>
      <c r="C50" s="2">
        <v>8722.047393939394</v>
      </c>
      <c r="D50" s="2">
        <v>163.116</v>
      </c>
      <c r="E50" s="2">
        <v>70851.67719884403</v>
      </c>
      <c r="F50" s="2">
        <v>0</v>
      </c>
      <c r="G50" s="2">
        <v>1183.7152</v>
      </c>
      <c r="H50" s="2">
        <v>98776.75805263159</v>
      </c>
      <c r="I50" s="2">
        <v>4351.1</v>
      </c>
      <c r="J50" s="2">
        <v>13243.989992962024</v>
      </c>
      <c r="K50" s="2">
        <v>8270.529171911427</v>
      </c>
      <c r="L50" s="2">
        <v>6791.570427724742</v>
      </c>
      <c r="M50" s="2">
        <v>14095.159547634046</v>
      </c>
      <c r="N50" s="2">
        <v>102.2558064516129</v>
      </c>
      <c r="O50" s="2">
        <v>888127.9397719806</v>
      </c>
      <c r="P50" s="2">
        <v>193894.54326184833</v>
      </c>
      <c r="Q50" s="2">
        <v>15698.429584546177</v>
      </c>
      <c r="R50" s="2">
        <v>1206787.7773617036</v>
      </c>
      <c r="S50" s="2">
        <v>224834.89521523705</v>
      </c>
      <c r="T50" s="2">
        <v>4108.564459189083</v>
      </c>
      <c r="U50" s="2">
        <v>0</v>
      </c>
      <c r="V50" s="2">
        <f t="shared" si="0"/>
        <v>2760004.068446604</v>
      </c>
    </row>
    <row r="51" spans="1:22" ht="12.75">
      <c r="A51" s="1" t="s">
        <v>35</v>
      </c>
      <c r="B51" s="4" t="s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709.8666666666666</v>
      </c>
      <c r="P51" s="2">
        <v>0</v>
      </c>
      <c r="Q51" s="2">
        <v>1.62</v>
      </c>
      <c r="R51" s="2">
        <v>0</v>
      </c>
      <c r="S51" s="2">
        <v>0</v>
      </c>
      <c r="T51" s="2">
        <v>0</v>
      </c>
      <c r="U51" s="2">
        <v>0</v>
      </c>
      <c r="V51" s="2">
        <f t="shared" si="0"/>
        <v>711.4866666666666</v>
      </c>
    </row>
    <row r="52" spans="1:22" ht="12.75">
      <c r="A52" s="1" t="s">
        <v>35</v>
      </c>
      <c r="B52" s="4" t="s">
        <v>3</v>
      </c>
      <c r="C52" s="2">
        <v>96.67636363636363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632.4933333333333</v>
      </c>
      <c r="K52" s="2">
        <v>0</v>
      </c>
      <c r="L52" s="2">
        <v>107.77375</v>
      </c>
      <c r="M52" s="2">
        <v>261.7875</v>
      </c>
      <c r="N52" s="2">
        <v>0</v>
      </c>
      <c r="O52" s="2">
        <v>0</v>
      </c>
      <c r="P52" s="2">
        <v>236970.05200000003</v>
      </c>
      <c r="Q52" s="2">
        <v>243910.42666666667</v>
      </c>
      <c r="R52" s="2">
        <v>131283.73418387037</v>
      </c>
      <c r="S52" s="2">
        <v>567.3415578684</v>
      </c>
      <c r="T52" s="2">
        <v>0</v>
      </c>
      <c r="U52" s="2">
        <v>0</v>
      </c>
      <c r="V52" s="2">
        <f t="shared" si="0"/>
        <v>613830.2853553751</v>
      </c>
    </row>
    <row r="53" spans="1:22" ht="12.75">
      <c r="A53" s="1" t="s">
        <v>52</v>
      </c>
      <c r="B53" s="4" t="s">
        <v>2</v>
      </c>
      <c r="C53" s="2">
        <v>0</v>
      </c>
      <c r="D53" s="2">
        <v>0</v>
      </c>
      <c r="E53" s="2">
        <v>0</v>
      </c>
      <c r="F53" s="2">
        <v>0</v>
      </c>
      <c r="G53" s="2">
        <v>516.35</v>
      </c>
      <c r="H53" s="2">
        <v>0</v>
      </c>
      <c r="I53" s="2">
        <v>0</v>
      </c>
      <c r="J53" s="2">
        <v>1001.3986379177464</v>
      </c>
      <c r="K53" s="2">
        <v>0</v>
      </c>
      <c r="L53" s="2">
        <v>1677.0498474110068</v>
      </c>
      <c r="M53" s="2">
        <v>56.35772750955377</v>
      </c>
      <c r="N53" s="2">
        <v>39.2</v>
      </c>
      <c r="O53" s="2">
        <v>3375.54</v>
      </c>
      <c r="P53" s="2">
        <v>100.16</v>
      </c>
      <c r="Q53" s="2">
        <v>56982.333000000006</v>
      </c>
      <c r="R53" s="2">
        <v>0</v>
      </c>
      <c r="S53" s="2">
        <v>0</v>
      </c>
      <c r="T53" s="2">
        <v>0</v>
      </c>
      <c r="U53" s="2">
        <v>0</v>
      </c>
      <c r="V53" s="2">
        <f t="shared" si="0"/>
        <v>63748.389212838316</v>
      </c>
    </row>
    <row r="54" spans="1:22" ht="12.75">
      <c r="A54" s="1" t="s">
        <v>52</v>
      </c>
      <c r="B54" s="4" t="s">
        <v>3</v>
      </c>
      <c r="C54" s="2">
        <v>0</v>
      </c>
      <c r="D54" s="2">
        <v>0</v>
      </c>
      <c r="E54" s="2">
        <v>0</v>
      </c>
      <c r="F54" s="2">
        <v>284.0068144391907</v>
      </c>
      <c r="G54" s="2">
        <v>125.48646506451178</v>
      </c>
      <c r="H54" s="2">
        <v>0</v>
      </c>
      <c r="I54" s="2">
        <v>0</v>
      </c>
      <c r="J54" s="2">
        <v>637.2201141001124</v>
      </c>
      <c r="K54" s="2">
        <v>0</v>
      </c>
      <c r="L54" s="2">
        <v>0</v>
      </c>
      <c r="M54" s="2">
        <v>2.302385689967637</v>
      </c>
      <c r="N54" s="2">
        <v>51.560475876023645</v>
      </c>
      <c r="O54" s="2">
        <v>0</v>
      </c>
      <c r="P54" s="2">
        <v>9564.52472058704</v>
      </c>
      <c r="Q54" s="2">
        <v>715734.470725622</v>
      </c>
      <c r="R54" s="2">
        <v>165.85149569006614</v>
      </c>
      <c r="S54" s="2">
        <v>0</v>
      </c>
      <c r="T54" s="2">
        <v>0</v>
      </c>
      <c r="U54" s="2">
        <v>0</v>
      </c>
      <c r="V54" s="2">
        <f t="shared" si="0"/>
        <v>726565.423197069</v>
      </c>
    </row>
    <row r="55" spans="1:22" ht="15">
      <c r="A55" s="1" t="s">
        <v>38</v>
      </c>
      <c r="B55" s="3" t="s">
        <v>3</v>
      </c>
      <c r="C55" s="6">
        <f>SUMIF($B$4:$B$54,"NH",C4:C54)</f>
        <v>165751.86624124728</v>
      </c>
      <c r="D55" s="6">
        <f aca="true" t="shared" si="1" ref="D55:V55">SUMIF($B$4:$B$54,"NH",D4:D54)</f>
        <v>105135.30243799066</v>
      </c>
      <c r="E55" s="6">
        <f t="shared" si="1"/>
        <v>2865592.155936242</v>
      </c>
      <c r="F55" s="6">
        <f t="shared" si="1"/>
        <v>983422.6285334683</v>
      </c>
      <c r="G55" s="6">
        <f t="shared" si="1"/>
        <v>1410111.9517008273</v>
      </c>
      <c r="H55" s="6">
        <f t="shared" si="1"/>
        <v>1174763.9505626906</v>
      </c>
      <c r="I55" s="6">
        <f t="shared" si="1"/>
        <v>37208.28596295306</v>
      </c>
      <c r="J55" s="6">
        <f t="shared" si="1"/>
        <v>1942552.3544379969</v>
      </c>
      <c r="K55" s="6">
        <f t="shared" si="1"/>
        <v>869140.1671480702</v>
      </c>
      <c r="L55" s="6">
        <f t="shared" si="1"/>
        <v>4602050.572384456</v>
      </c>
      <c r="M55" s="6">
        <f t="shared" si="1"/>
        <v>760381.4904023823</v>
      </c>
      <c r="N55" s="6">
        <f t="shared" si="1"/>
        <v>519963.00536442816</v>
      </c>
      <c r="O55" s="6">
        <f t="shared" si="1"/>
        <v>1248542.9824082411</v>
      </c>
      <c r="P55" s="6">
        <f t="shared" si="1"/>
        <v>2845038.874277548</v>
      </c>
      <c r="Q55" s="6">
        <f t="shared" si="1"/>
        <v>9201106.636211824</v>
      </c>
      <c r="R55" s="6">
        <f t="shared" si="1"/>
        <v>16603765.16384088</v>
      </c>
      <c r="S55" s="6">
        <f t="shared" si="1"/>
        <v>4279048.307126846</v>
      </c>
      <c r="T55" s="6">
        <f t="shared" si="1"/>
        <v>992216.8630614104</v>
      </c>
      <c r="U55" s="6">
        <f t="shared" si="1"/>
        <v>5729868.455178627</v>
      </c>
      <c r="V55" s="6">
        <f t="shared" si="1"/>
        <v>56335661.013218135</v>
      </c>
    </row>
    <row r="56" spans="1:22" ht="15">
      <c r="A56" s="1" t="s">
        <v>37</v>
      </c>
      <c r="B56" s="3" t="s">
        <v>2</v>
      </c>
      <c r="C56" s="6">
        <f>SUMIF($B$4:$B$54,"HZ",C4:C54)</f>
        <v>23886.328553617706</v>
      </c>
      <c r="D56" s="6">
        <f aca="true" t="shared" si="2" ref="D56:V56">SUMIF($B$4:$B$54,"HZ",D4:D54)</f>
        <v>7703.695840125169</v>
      </c>
      <c r="E56" s="6">
        <f t="shared" si="2"/>
        <v>220876.61554896564</v>
      </c>
      <c r="F56" s="6">
        <f t="shared" si="2"/>
        <v>13738.894812910337</v>
      </c>
      <c r="G56" s="6">
        <f t="shared" si="2"/>
        <v>41938.909244020826</v>
      </c>
      <c r="H56" s="6">
        <f t="shared" si="2"/>
        <v>109513.77225875427</v>
      </c>
      <c r="I56" s="6">
        <f t="shared" si="2"/>
        <v>82345.692</v>
      </c>
      <c r="J56" s="6">
        <f t="shared" si="2"/>
        <v>880608.4347198417</v>
      </c>
      <c r="K56" s="6">
        <f t="shared" si="2"/>
        <v>55759.91125870773</v>
      </c>
      <c r="L56" s="6">
        <f t="shared" si="2"/>
        <v>583560.6694846932</v>
      </c>
      <c r="M56" s="6">
        <f t="shared" si="2"/>
        <v>143258.15743010005</v>
      </c>
      <c r="N56" s="6">
        <f t="shared" si="2"/>
        <v>273839.63537043234</v>
      </c>
      <c r="O56" s="6">
        <f t="shared" si="2"/>
        <v>46920.69207040395</v>
      </c>
      <c r="P56" s="6">
        <f t="shared" si="2"/>
        <v>102727.09171903908</v>
      </c>
      <c r="Q56" s="6">
        <f t="shared" si="2"/>
        <v>957269.5013880958</v>
      </c>
      <c r="R56" s="6">
        <f t="shared" si="2"/>
        <v>291415.8868050568</v>
      </c>
      <c r="S56" s="6">
        <f t="shared" si="2"/>
        <v>420575.3514621894</v>
      </c>
      <c r="T56" s="6">
        <f t="shared" si="2"/>
        <v>19854.25858093762</v>
      </c>
      <c r="U56" s="6">
        <f t="shared" si="2"/>
        <v>311615.3223938569</v>
      </c>
      <c r="V56" s="6">
        <f t="shared" si="2"/>
        <v>4587408.820941748</v>
      </c>
    </row>
    <row r="57" spans="1:22" ht="13.5" thickBot="1">
      <c r="A57" s="1" t="s">
        <v>39</v>
      </c>
      <c r="B57" s="5" t="s">
        <v>4</v>
      </c>
      <c r="C57" s="2">
        <f>SUM(C4:C54)</f>
        <v>189638.19479486498</v>
      </c>
      <c r="D57" s="2">
        <f aca="true" t="shared" si="3" ref="D57:V57">SUM(D4:D54)</f>
        <v>112838.99827811582</v>
      </c>
      <c r="E57" s="2">
        <f t="shared" si="3"/>
        <v>3086468.771485208</v>
      </c>
      <c r="F57" s="2">
        <f t="shared" si="3"/>
        <v>997161.5233463787</v>
      </c>
      <c r="G57" s="2">
        <f t="shared" si="3"/>
        <v>1452050.8609448485</v>
      </c>
      <c r="H57" s="2">
        <f t="shared" si="3"/>
        <v>1284277.722821445</v>
      </c>
      <c r="I57" s="2">
        <f t="shared" si="3"/>
        <v>119553.97796295307</v>
      </c>
      <c r="J57" s="2">
        <f t="shared" si="3"/>
        <v>2823160.7891578386</v>
      </c>
      <c r="K57" s="2">
        <f t="shared" si="3"/>
        <v>924900.0784067779</v>
      </c>
      <c r="L57" s="2">
        <f t="shared" si="3"/>
        <v>5185611.241869149</v>
      </c>
      <c r="M57" s="2">
        <f t="shared" si="3"/>
        <v>903639.6478324821</v>
      </c>
      <c r="N57" s="2">
        <f t="shared" si="3"/>
        <v>793802.6407348604</v>
      </c>
      <c r="O57" s="2">
        <f t="shared" si="3"/>
        <v>1295463.6744786452</v>
      </c>
      <c r="P57" s="2">
        <f t="shared" si="3"/>
        <v>2947765.965996587</v>
      </c>
      <c r="Q57" s="2">
        <f t="shared" si="3"/>
        <v>10158376.137599919</v>
      </c>
      <c r="R57" s="2">
        <f t="shared" si="3"/>
        <v>16895181.050645936</v>
      </c>
      <c r="S57" s="2">
        <f t="shared" si="3"/>
        <v>4699623.658589036</v>
      </c>
      <c r="T57" s="2">
        <f t="shared" si="3"/>
        <v>1012071.1216423479</v>
      </c>
      <c r="U57" s="2">
        <f t="shared" si="3"/>
        <v>6041483.777572484</v>
      </c>
      <c r="V57" s="2">
        <f t="shared" si="3"/>
        <v>60923069.83415989</v>
      </c>
    </row>
    <row r="58" spans="3:22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19" ht="12.75">
      <c r="A59" s="1" t="s">
        <v>54</v>
      </c>
      <c r="D59" s="2"/>
      <c r="S59" s="2"/>
    </row>
    <row r="60" ht="12.75">
      <c r="A60" s="1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DUBAERE Steven</cp:lastModifiedBy>
  <dcterms:created xsi:type="dcterms:W3CDTF">2011-02-25T10:03:31Z</dcterms:created>
  <dcterms:modified xsi:type="dcterms:W3CDTF">2017-10-02T14:34:09Z</dcterms:modified>
  <cp:category/>
  <cp:version/>
  <cp:contentType/>
  <cp:contentStatus/>
</cp:coreProperties>
</file>