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" yWindow="3192" windowWidth="17376" windowHeight="5292" activeTab="0"/>
  </bookViews>
  <sheets>
    <sheet name="2010" sheetId="1" r:id="rId1"/>
  </sheets>
  <externalReferences>
    <externalReference r:id="rId4"/>
  </externalReferences>
  <definedNames>
    <definedName name="ObsAvailability">'[1]Lookup'!$B$7:$B$9</definedName>
    <definedName name="ObsConf">'[1]Lookup'!$B$12:$B$16</definedName>
    <definedName name="ObsStatus">'[1]Lookup'!$B$2:$B$4</definedName>
  </definedNames>
  <calcPr fullCalcOnLoad="1"/>
</workbook>
</file>

<file path=xl/sharedStrings.xml><?xml version="1.0" encoding="utf-8"?>
<sst xmlns="http://schemas.openxmlformats.org/spreadsheetml/2006/main" count="131" uniqueCount="62">
  <si>
    <t>Construction</t>
  </si>
  <si>
    <t>Total</t>
  </si>
  <si>
    <t>Agriculture et sylviculture</t>
  </si>
  <si>
    <t>Industries extractives</t>
  </si>
  <si>
    <t>Industries agricoles et alimentaires</t>
  </si>
  <si>
    <t>Travail du bois et fabrication d'articles en bois</t>
  </si>
  <si>
    <t>Fabrication d'autres produits minéraux non métalliques</t>
  </si>
  <si>
    <t>Métallurgie et travail des métaux</t>
  </si>
  <si>
    <t>Autres industries manufacturières</t>
  </si>
  <si>
    <t>Production et distribution d'électricité, de gaz et d'eau</t>
  </si>
  <si>
    <t>Services</t>
  </si>
  <si>
    <t>Récupération</t>
  </si>
  <si>
    <t>Commerce de gros de déchets et de débris</t>
  </si>
  <si>
    <t>Solvants usés</t>
  </si>
  <si>
    <t>Déchets acides, alcalins ou salins</t>
  </si>
  <si>
    <t>Huiles usées</t>
  </si>
  <si>
    <t>Boues d'effluents industriels</t>
  </si>
  <si>
    <t>Déchets provenant des soins médicaux ou vétérinaires et déchets biologiques</t>
  </si>
  <si>
    <t>Déchets de verre</t>
  </si>
  <si>
    <t>Déchets de papiers et cartons</t>
  </si>
  <si>
    <t>Déchets de caoutchouc</t>
  </si>
  <si>
    <t>Déchets de matières plastiques</t>
  </si>
  <si>
    <t>Déchets de bois</t>
  </si>
  <si>
    <t>Déchets textiles</t>
  </si>
  <si>
    <t>Déchets contenant des PCB</t>
  </si>
  <si>
    <t>Équipements hors d'usage</t>
  </si>
  <si>
    <t>Véhicules au rebut</t>
  </si>
  <si>
    <t>Déchets de piles et accumulateurs</t>
  </si>
  <si>
    <t>Fèces, urines et fumier animaux</t>
  </si>
  <si>
    <t>Matériaux mélangés et matériaux indifférenciés</t>
  </si>
  <si>
    <t>Résidus de tri</t>
  </si>
  <si>
    <t>Boues de dragage</t>
  </si>
  <si>
    <t>Résidus d'opérations thermiques</t>
  </si>
  <si>
    <t>Total dangereux</t>
  </si>
  <si>
    <t>Total non-dangereux</t>
  </si>
  <si>
    <t>Total général</t>
  </si>
  <si>
    <t>Ménages</t>
  </si>
  <si>
    <t>Déchets chimiques</t>
  </si>
  <si>
    <t>Boues et déchets liquides provenant du traitement des déchets</t>
  </si>
  <si>
    <t>Déchets métalliques, ferreux</t>
  </si>
  <si>
    <t>Déchets métalliques, non ferreux</t>
  </si>
  <si>
    <t>Déchets métalliques, ferreux et non ferreux en mélange</t>
  </si>
  <si>
    <t>Déchets animaux et déchets alimentaires en mélange</t>
  </si>
  <si>
    <t>Déchets végétaux</t>
  </si>
  <si>
    <t>Déchets ménagers et assimilés</t>
  </si>
  <si>
    <t>Déchets minéraux de construction et de démolition</t>
  </si>
  <si>
    <t>Autres déchets minéraux</t>
  </si>
  <si>
    <t>Terres</t>
  </si>
  <si>
    <t>Déchets minéraux provenant du traitement des déchets et déchets stabilisés</t>
  </si>
  <si>
    <t>WStatR – Déchets produit par activité économique en tonnes (2010)</t>
  </si>
  <si>
    <t>Sources: Statistics Belgium sur base sur base d'enquêtes, sources administratives (OVAM, IBGE-BIM, DGARNE) et modèles.</t>
  </si>
  <si>
    <t>Données et info supplementaires:http://ec.europa.eu/eurostat/web/waste/data</t>
  </si>
  <si>
    <t>Industrie textile et habillement + industrie du cuir et de la chaussure</t>
  </si>
  <si>
    <t>Fabrication de pâte à papier, de papier et d'articles en papier; édition et imprimerie</t>
  </si>
  <si>
    <t>Raffinage, cokéfaction, traitement des combustibles nucléaires</t>
  </si>
  <si>
    <t>Industrie chimique + industrie du caoutchouc et des plastiques</t>
  </si>
  <si>
    <t>Fabrication de machines et équipements + fabrication d'équipements électriques et électroniques + fabrication de matériel de transport</t>
  </si>
  <si>
    <t>Assainissement et enlèvement des ordures; voirie et activités similaires</t>
  </si>
  <si>
    <t>HZ</t>
  </si>
  <si>
    <t>NH</t>
  </si>
  <si>
    <t>Boues ordinaires (excepté boues de dragage)</t>
  </si>
  <si>
    <t>Dangereux (HZ) ou non-dangereux (NH)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</si>
</sst>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[Red]\-0\ "/>
    <numFmt numFmtId="173" formatCode="0.0%"/>
    <numFmt numFmtId="174" formatCode="_-* #,##0.000\ _€_-;\-* #,##0.000\ _€_-;_-* &quot;-&quot;??\ _€_-;_-@_-"/>
    <numFmt numFmtId="175" formatCode="_-* #,##0.0000\ _€_-;\-* #,##0.0000\ _€_-;_-* &quot;-&quot;??\ _€_-;_-@_-"/>
    <numFmt numFmtId="176" formatCode="_-* #,##0.0\ _€_-;\-* #,##0.0\ _€_-;_-* &quot;-&quot;??\ _€_-;_-@_-"/>
    <numFmt numFmtId="177" formatCode="_-* #,##0\ _€_-;\-* #,##0\ _€_-;_-* &quot;-&quot;??\ _€_-;_-@_-"/>
    <numFmt numFmtId="178" formatCode="0.000_ ;[Red]\-0.000\ 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 applyNumberFormat="0" applyFont="0" applyFill="0" applyBorder="0" applyAlignment="0">
      <protection hidden="1"/>
    </xf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38" fillId="0" borderId="0" xfId="0" applyNumberFormat="1" applyFont="1" applyAlignment="1">
      <alignment/>
    </xf>
    <xf numFmtId="0" fontId="5" fillId="0" borderId="0" xfId="0" applyFont="1" applyAlignment="1">
      <alignment textRotation="45"/>
    </xf>
    <xf numFmtId="49" fontId="5" fillId="0" borderId="0" xfId="0" applyNumberFormat="1" applyFont="1" applyAlignment="1">
      <alignment textRotation="45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DMX_protected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kwaliteitsrapport-transmissie-diffusie\verzending%20estat26062008data_30062008kwalrapport\result2estat%20be_eda_waste_v16%2026062008%20val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Data"/>
      <sheetName val="GENER"/>
      <sheetName val="INCIN"/>
      <sheetName val="RECOV"/>
      <sheetName val="DISPO"/>
      <sheetName val="REGIO"/>
      <sheetName val="Lookup"/>
      <sheetName val="Legend"/>
      <sheetName val="LinkRef"/>
      <sheetName val="TableStructureDefinition"/>
    </sheetNames>
    <sheetDataSet>
      <sheetData sheetId="6">
        <row r="3">
          <cell r="B3" t="str">
            <v>P</v>
          </cell>
        </row>
        <row r="4">
          <cell r="B4" t="str">
            <v>R</v>
          </cell>
        </row>
        <row r="8">
          <cell r="B8" t="str">
            <v>M</v>
          </cell>
        </row>
        <row r="9">
          <cell r="B9" t="str">
            <v>E</v>
          </cell>
        </row>
        <row r="13">
          <cell r="B13" t="str">
            <v>A</v>
          </cell>
        </row>
        <row r="14">
          <cell r="B14" t="str">
            <v>B</v>
          </cell>
        </row>
        <row r="15">
          <cell r="B15" t="str">
            <v>C</v>
          </cell>
        </row>
        <row r="16">
          <cell r="B16" t="str">
            <v>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PageLayoutView="0" workbookViewId="0" topLeftCell="B1">
      <selection activeCell="B6" sqref="B6"/>
    </sheetView>
  </sheetViews>
  <sheetFormatPr defaultColWidth="11.421875" defaultRowHeight="12.75"/>
  <cols>
    <col min="1" max="1" width="72.00390625" style="0" customWidth="1"/>
    <col min="2" max="2" width="12.421875" style="7" customWidth="1"/>
    <col min="3" max="5" width="9.28125" style="0" bestFit="1" customWidth="1"/>
    <col min="6" max="6" width="7.8515625" style="0" customWidth="1"/>
    <col min="7" max="16" width="9.28125" style="0" bestFit="1" customWidth="1"/>
    <col min="17" max="18" width="10.140625" style="0" bestFit="1" customWidth="1"/>
    <col min="19" max="21" width="9.28125" style="0" bestFit="1" customWidth="1"/>
    <col min="22" max="22" width="10.140625" style="0" bestFit="1" customWidth="1"/>
    <col min="23" max="16384" width="8.8515625" style="0" customWidth="1"/>
  </cols>
  <sheetData>
    <row r="1" ht="12.75">
      <c r="A1" s="1" t="s">
        <v>49</v>
      </c>
    </row>
    <row r="2" ht="12.75">
      <c r="B2" s="6"/>
    </row>
    <row r="3" spans="2:22" s="4" customFormat="1" ht="125.25" customHeight="1">
      <c r="B3" s="4" t="s">
        <v>61</v>
      </c>
      <c r="C3" s="4" t="s">
        <v>2</v>
      </c>
      <c r="D3" s="5" t="s">
        <v>3</v>
      </c>
      <c r="E3" s="4" t="s">
        <v>4</v>
      </c>
      <c r="F3" s="4" t="s">
        <v>52</v>
      </c>
      <c r="G3" s="4" t="s">
        <v>5</v>
      </c>
      <c r="H3" s="4" t="s">
        <v>53</v>
      </c>
      <c r="I3" s="4" t="s">
        <v>54</v>
      </c>
      <c r="J3" s="4" t="s">
        <v>55</v>
      </c>
      <c r="K3" s="4" t="s">
        <v>6</v>
      </c>
      <c r="L3" s="4" t="s">
        <v>7</v>
      </c>
      <c r="M3" s="4" t="s">
        <v>56</v>
      </c>
      <c r="N3" s="4" t="s">
        <v>8</v>
      </c>
      <c r="O3" s="4" t="s">
        <v>9</v>
      </c>
      <c r="P3" s="4" t="s">
        <v>57</v>
      </c>
      <c r="Q3" s="4" t="s">
        <v>11</v>
      </c>
      <c r="R3" s="4" t="s">
        <v>0</v>
      </c>
      <c r="S3" s="4" t="s">
        <v>10</v>
      </c>
      <c r="T3" s="4" t="s">
        <v>12</v>
      </c>
      <c r="U3" s="4" t="s">
        <v>36</v>
      </c>
      <c r="V3" s="4" t="s">
        <v>1</v>
      </c>
    </row>
    <row r="4" spans="1:22" ht="12.75">
      <c r="A4" s="1" t="s">
        <v>13</v>
      </c>
      <c r="B4" s="7" t="s">
        <v>58</v>
      </c>
      <c r="C4" s="2">
        <v>0</v>
      </c>
      <c r="D4" s="2">
        <v>1.478205054</v>
      </c>
      <c r="E4" s="2">
        <v>87.18071046</v>
      </c>
      <c r="F4" s="2">
        <v>103.0012851</v>
      </c>
      <c r="G4" s="2">
        <v>122.2603351</v>
      </c>
      <c r="H4" s="2">
        <v>2921.013781</v>
      </c>
      <c r="I4" s="2">
        <v>350.16275</v>
      </c>
      <c r="J4" s="2">
        <v>100630.1451</v>
      </c>
      <c r="K4" s="2">
        <v>359.1050565</v>
      </c>
      <c r="L4" s="2">
        <v>1907.039963</v>
      </c>
      <c r="M4" s="2">
        <v>4262.221136</v>
      </c>
      <c r="N4" s="2">
        <v>150.1685917</v>
      </c>
      <c r="O4" s="2">
        <v>42.65614103</v>
      </c>
      <c r="P4" s="2">
        <v>30277.70082</v>
      </c>
      <c r="Q4" s="2">
        <v>28597.2608</v>
      </c>
      <c r="R4" s="2">
        <v>206.267304</v>
      </c>
      <c r="S4" s="2">
        <v>4791.405236</v>
      </c>
      <c r="T4" s="2">
        <v>1.39748</v>
      </c>
      <c r="U4" s="2">
        <v>1106.0935665926186</v>
      </c>
      <c r="V4" s="2">
        <f>SUM(C4:U4)</f>
        <v>175916.55826153661</v>
      </c>
    </row>
    <row r="5" spans="1:22" ht="12.75">
      <c r="A5" s="1" t="s">
        <v>14</v>
      </c>
      <c r="B5" s="8" t="s">
        <v>58</v>
      </c>
      <c r="C5" s="2">
        <v>0.132</v>
      </c>
      <c r="D5" s="2">
        <v>0.679</v>
      </c>
      <c r="E5" s="2">
        <v>188.3371478</v>
      </c>
      <c r="F5" s="2">
        <v>0.371528581</v>
      </c>
      <c r="G5" s="2">
        <v>4.948653061</v>
      </c>
      <c r="H5" s="2">
        <v>1610.861049</v>
      </c>
      <c r="I5" s="2">
        <v>5686.048</v>
      </c>
      <c r="J5" s="2">
        <v>21408.78839</v>
      </c>
      <c r="K5" s="2">
        <v>141.3628136</v>
      </c>
      <c r="L5" s="2">
        <v>154893.8784</v>
      </c>
      <c r="M5" s="2">
        <v>4889.427876</v>
      </c>
      <c r="N5" s="2">
        <v>915.5955073</v>
      </c>
      <c r="O5" s="2">
        <v>1195.685277</v>
      </c>
      <c r="P5" s="2">
        <v>41.12971429</v>
      </c>
      <c r="Q5" s="2">
        <v>10957.40258</v>
      </c>
      <c r="R5" s="2">
        <v>14.63106929</v>
      </c>
      <c r="S5" s="2">
        <v>10744.20287</v>
      </c>
      <c r="T5" s="2">
        <v>0.02576</v>
      </c>
      <c r="U5" s="2">
        <v>0</v>
      </c>
      <c r="V5" s="2">
        <f aca="true" t="shared" si="0" ref="V5:V54">SUM(C5:U5)</f>
        <v>212693.50763592197</v>
      </c>
    </row>
    <row r="6" spans="1:22" ht="12.75">
      <c r="A6" s="1" t="s">
        <v>14</v>
      </c>
      <c r="B6" s="8" t="s">
        <v>59</v>
      </c>
      <c r="C6" s="2">
        <v>0</v>
      </c>
      <c r="D6" s="2">
        <v>0.748537906</v>
      </c>
      <c r="E6" s="2">
        <v>201.8872806</v>
      </c>
      <c r="F6" s="2">
        <v>0</v>
      </c>
      <c r="G6" s="2">
        <v>0</v>
      </c>
      <c r="H6" s="2">
        <v>13787.15904</v>
      </c>
      <c r="I6" s="2">
        <v>179.538</v>
      </c>
      <c r="J6" s="2">
        <v>14893.51915</v>
      </c>
      <c r="K6" s="2">
        <v>20.62</v>
      </c>
      <c r="L6" s="2">
        <v>1976.661598</v>
      </c>
      <c r="M6" s="2">
        <v>1184.846361</v>
      </c>
      <c r="N6" s="2">
        <v>16.04724354</v>
      </c>
      <c r="O6" s="2">
        <v>668.538</v>
      </c>
      <c r="P6" s="2">
        <v>0</v>
      </c>
      <c r="Q6" s="2">
        <v>9.076571429</v>
      </c>
      <c r="R6" s="2">
        <v>99.05154646</v>
      </c>
      <c r="S6" s="2">
        <v>1090.619083</v>
      </c>
      <c r="T6" s="2">
        <v>0</v>
      </c>
      <c r="U6" s="2">
        <v>0</v>
      </c>
      <c r="V6" s="2">
        <f t="shared" si="0"/>
        <v>34128.312411935</v>
      </c>
    </row>
    <row r="7" spans="1:22" ht="12.75">
      <c r="A7" s="1" t="s">
        <v>15</v>
      </c>
      <c r="B7" s="7" t="s">
        <v>58</v>
      </c>
      <c r="C7" s="2">
        <v>1007.43</v>
      </c>
      <c r="D7" s="2">
        <v>8315.257903</v>
      </c>
      <c r="E7" s="2">
        <v>3945.286014</v>
      </c>
      <c r="F7" s="2">
        <v>929.3752194</v>
      </c>
      <c r="G7" s="2">
        <v>212.2672575</v>
      </c>
      <c r="H7" s="2">
        <v>2114.55495</v>
      </c>
      <c r="I7" s="2">
        <v>2157.1565</v>
      </c>
      <c r="J7" s="2">
        <v>9707.445409</v>
      </c>
      <c r="K7" s="2">
        <v>975.0571641</v>
      </c>
      <c r="L7" s="2">
        <v>15979.60811</v>
      </c>
      <c r="M7" s="2">
        <v>13575.58219</v>
      </c>
      <c r="N7" s="2">
        <v>186.1768276</v>
      </c>
      <c r="O7" s="2">
        <v>678.2630793</v>
      </c>
      <c r="P7" s="2">
        <v>45.989425</v>
      </c>
      <c r="Q7" s="2">
        <v>19442.4015</v>
      </c>
      <c r="R7" s="2">
        <v>3796.086849</v>
      </c>
      <c r="S7" s="2">
        <v>24988.79103</v>
      </c>
      <c r="T7" s="2">
        <v>426.3304314</v>
      </c>
      <c r="U7" s="2">
        <v>2208</v>
      </c>
      <c r="V7" s="2">
        <f t="shared" si="0"/>
        <v>110691.05985929999</v>
      </c>
    </row>
    <row r="8" spans="1:22" ht="12.75">
      <c r="A8" s="1" t="s">
        <v>37</v>
      </c>
      <c r="B8" s="8" t="s">
        <v>58</v>
      </c>
      <c r="C8" s="2">
        <v>163.5563631</v>
      </c>
      <c r="D8" s="2">
        <v>280.4989994</v>
      </c>
      <c r="E8" s="2">
        <v>2529.76752</v>
      </c>
      <c r="F8" s="2">
        <v>1787.306509</v>
      </c>
      <c r="G8" s="2">
        <v>1286.672514</v>
      </c>
      <c r="H8" s="2">
        <v>5672.958995</v>
      </c>
      <c r="I8" s="2">
        <v>11063.703</v>
      </c>
      <c r="J8" s="2">
        <v>240671.5269</v>
      </c>
      <c r="K8" s="2">
        <v>3073.285066</v>
      </c>
      <c r="L8" s="2">
        <v>35962.2655</v>
      </c>
      <c r="M8" s="2">
        <v>10129.46471</v>
      </c>
      <c r="N8" s="2">
        <v>805.6815631</v>
      </c>
      <c r="O8" s="2">
        <v>1101.938223</v>
      </c>
      <c r="P8" s="2">
        <v>677.1146607</v>
      </c>
      <c r="Q8" s="2">
        <v>156185.1575</v>
      </c>
      <c r="R8" s="2">
        <v>5397.188232</v>
      </c>
      <c r="S8" s="2">
        <v>87175.91724</v>
      </c>
      <c r="T8" s="2">
        <v>1458.46899</v>
      </c>
      <c r="U8" s="2">
        <v>15515.130757895686</v>
      </c>
      <c r="V8" s="2">
        <f t="shared" si="0"/>
        <v>580937.6032431956</v>
      </c>
    </row>
    <row r="9" spans="1:22" ht="12.75">
      <c r="A9" s="1" t="s">
        <v>37</v>
      </c>
      <c r="B9" s="8" t="s">
        <v>59</v>
      </c>
      <c r="C9" s="2">
        <v>303.8524631</v>
      </c>
      <c r="D9" s="2">
        <v>4.119559567</v>
      </c>
      <c r="E9" s="2">
        <v>9267.826474</v>
      </c>
      <c r="F9" s="2">
        <v>4108.300364</v>
      </c>
      <c r="G9" s="2">
        <v>2125.523055</v>
      </c>
      <c r="H9" s="2">
        <v>52395.69508</v>
      </c>
      <c r="I9" s="2">
        <v>6633.55425</v>
      </c>
      <c r="J9" s="2">
        <v>18982.13367</v>
      </c>
      <c r="K9" s="2">
        <v>566.9319822</v>
      </c>
      <c r="L9" s="2">
        <v>6146.562285</v>
      </c>
      <c r="M9" s="2">
        <v>1696.614705</v>
      </c>
      <c r="N9" s="2">
        <v>809.1737784</v>
      </c>
      <c r="O9" s="2">
        <v>4031.962389</v>
      </c>
      <c r="P9" s="2">
        <v>5750.672714</v>
      </c>
      <c r="Q9" s="2">
        <v>8382.860466</v>
      </c>
      <c r="R9" s="2">
        <v>3165.915531</v>
      </c>
      <c r="S9" s="2">
        <v>3051.623448</v>
      </c>
      <c r="T9" s="2">
        <v>39.72110222</v>
      </c>
      <c r="U9" s="2">
        <v>491</v>
      </c>
      <c r="V9" s="2">
        <f t="shared" si="0"/>
        <v>127954.043316487</v>
      </c>
    </row>
    <row r="10" spans="1:22" ht="12.75">
      <c r="A10" s="1" t="s">
        <v>16</v>
      </c>
      <c r="B10" s="8" t="s">
        <v>58</v>
      </c>
      <c r="C10" s="2">
        <v>0.727272727</v>
      </c>
      <c r="D10" s="2">
        <v>409.1468881</v>
      </c>
      <c r="E10" s="2">
        <v>2501.91672</v>
      </c>
      <c r="F10" s="2">
        <v>3470.560999</v>
      </c>
      <c r="G10" s="2">
        <v>2960.421997</v>
      </c>
      <c r="H10" s="2">
        <v>2376.257043</v>
      </c>
      <c r="I10" s="2">
        <v>8345.83</v>
      </c>
      <c r="J10" s="2">
        <v>83043.39812</v>
      </c>
      <c r="K10" s="2">
        <v>1324.719965</v>
      </c>
      <c r="L10" s="2">
        <v>78109.91895</v>
      </c>
      <c r="M10" s="2">
        <v>7082.319287</v>
      </c>
      <c r="N10" s="2">
        <v>2385.77163</v>
      </c>
      <c r="O10" s="2">
        <v>841.5916923</v>
      </c>
      <c r="P10" s="2">
        <v>62.38</v>
      </c>
      <c r="Q10" s="2">
        <v>36605.803</v>
      </c>
      <c r="R10" s="2">
        <v>37888.63275</v>
      </c>
      <c r="S10" s="2">
        <v>228499.4802</v>
      </c>
      <c r="T10" s="2">
        <v>161.023</v>
      </c>
      <c r="U10" s="2">
        <v>0</v>
      </c>
      <c r="V10" s="2">
        <f t="shared" si="0"/>
        <v>496069.89951412694</v>
      </c>
    </row>
    <row r="11" spans="1:22" ht="12.75">
      <c r="A11" s="1" t="s">
        <v>16</v>
      </c>
      <c r="B11" s="8" t="s">
        <v>59</v>
      </c>
      <c r="C11" s="2">
        <v>0</v>
      </c>
      <c r="D11" s="2">
        <v>71318.12277</v>
      </c>
      <c r="E11" s="2">
        <v>33258.95019</v>
      </c>
      <c r="F11" s="2">
        <v>22137.98114</v>
      </c>
      <c r="G11" s="2">
        <v>29.414</v>
      </c>
      <c r="H11" s="2">
        <v>339119.3157</v>
      </c>
      <c r="I11" s="2">
        <v>1796.73</v>
      </c>
      <c r="J11" s="2">
        <v>180047.4701</v>
      </c>
      <c r="K11" s="2">
        <v>17097.62518</v>
      </c>
      <c r="L11" s="2">
        <v>30456.73229</v>
      </c>
      <c r="M11" s="2">
        <v>9287.783092</v>
      </c>
      <c r="N11" s="2">
        <v>800.908</v>
      </c>
      <c r="O11" s="2">
        <v>2645.956</v>
      </c>
      <c r="P11" s="2">
        <v>16277.624</v>
      </c>
      <c r="Q11" s="2">
        <v>87939.07952</v>
      </c>
      <c r="R11" s="2">
        <v>4743.369444</v>
      </c>
      <c r="S11" s="2">
        <v>80782.38559</v>
      </c>
      <c r="T11" s="2">
        <v>821.1</v>
      </c>
      <c r="U11" s="2">
        <v>0</v>
      </c>
      <c r="V11" s="2">
        <f t="shared" si="0"/>
        <v>898560.5470159999</v>
      </c>
    </row>
    <row r="12" spans="1:22" ht="12.75">
      <c r="A12" s="1" t="s">
        <v>38</v>
      </c>
      <c r="B12" s="8" t="s">
        <v>58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1045.38</v>
      </c>
      <c r="K12" s="2">
        <v>0</v>
      </c>
      <c r="L12" s="2">
        <v>2085.62685</v>
      </c>
      <c r="M12" s="2">
        <v>254.296</v>
      </c>
      <c r="N12" s="2">
        <v>0</v>
      </c>
      <c r="O12" s="2">
        <v>0</v>
      </c>
      <c r="P12" s="2">
        <v>23940.32</v>
      </c>
      <c r="Q12" s="2">
        <v>144916.057</v>
      </c>
      <c r="R12" s="2">
        <v>0</v>
      </c>
      <c r="S12" s="2">
        <v>108.471516</v>
      </c>
      <c r="T12" s="2">
        <v>0</v>
      </c>
      <c r="U12" s="2">
        <v>0</v>
      </c>
      <c r="V12" s="2">
        <f t="shared" si="0"/>
        <v>172350.151366</v>
      </c>
    </row>
    <row r="13" spans="1:22" ht="12.75">
      <c r="A13" s="1" t="s">
        <v>38</v>
      </c>
      <c r="B13" s="8" t="s">
        <v>59</v>
      </c>
      <c r="C13" s="2">
        <v>0</v>
      </c>
      <c r="D13" s="2">
        <v>0</v>
      </c>
      <c r="E13" s="2">
        <v>43402.15138</v>
      </c>
      <c r="F13" s="2">
        <v>0</v>
      </c>
      <c r="G13" s="2">
        <v>0</v>
      </c>
      <c r="H13" s="2">
        <v>0</v>
      </c>
      <c r="I13" s="2">
        <v>0</v>
      </c>
      <c r="J13" s="2">
        <v>616.4303077</v>
      </c>
      <c r="K13" s="2">
        <v>0</v>
      </c>
      <c r="L13" s="2">
        <v>0</v>
      </c>
      <c r="M13" s="2">
        <v>50.97932181</v>
      </c>
      <c r="N13" s="2">
        <v>3.608163265</v>
      </c>
      <c r="O13" s="2">
        <v>9405.79</v>
      </c>
      <c r="P13" s="2">
        <v>165789.0314</v>
      </c>
      <c r="Q13" s="2">
        <v>125565.9776</v>
      </c>
      <c r="R13" s="2">
        <v>35351.70367</v>
      </c>
      <c r="S13" s="2">
        <v>193.2721483</v>
      </c>
      <c r="T13" s="2">
        <v>630.706</v>
      </c>
      <c r="U13" s="2">
        <v>0</v>
      </c>
      <c r="V13" s="2">
        <f t="shared" si="0"/>
        <v>381009.64999107504</v>
      </c>
    </row>
    <row r="14" spans="1:22" ht="12.75">
      <c r="A14" s="1" t="s">
        <v>17</v>
      </c>
      <c r="B14" s="8" t="s">
        <v>58</v>
      </c>
      <c r="C14" s="2">
        <v>322.9736919</v>
      </c>
      <c r="D14" s="2">
        <v>0</v>
      </c>
      <c r="E14" s="2">
        <v>794.2391928</v>
      </c>
      <c r="F14" s="2">
        <v>0.06</v>
      </c>
      <c r="G14" s="2">
        <v>0</v>
      </c>
      <c r="H14" s="2">
        <v>0.008</v>
      </c>
      <c r="I14" s="2">
        <v>0.202</v>
      </c>
      <c r="J14" s="2">
        <v>1112.761112</v>
      </c>
      <c r="K14" s="2">
        <v>0.0236</v>
      </c>
      <c r="L14" s="2">
        <v>4.542732143</v>
      </c>
      <c r="M14" s="2">
        <v>0.8456</v>
      </c>
      <c r="N14" s="2">
        <v>0</v>
      </c>
      <c r="O14" s="2">
        <v>2.2985</v>
      </c>
      <c r="P14" s="2">
        <v>5.43275</v>
      </c>
      <c r="Q14" s="2">
        <v>1142.680022</v>
      </c>
      <c r="R14" s="2">
        <v>0</v>
      </c>
      <c r="S14" s="2">
        <v>25378.59284</v>
      </c>
      <c r="T14" s="2">
        <v>0</v>
      </c>
      <c r="U14" s="2">
        <v>49.805629722889286</v>
      </c>
      <c r="V14" s="2">
        <f t="shared" si="0"/>
        <v>28814.465670565893</v>
      </c>
    </row>
    <row r="15" spans="1:22" ht="12.75">
      <c r="A15" s="1" t="s">
        <v>17</v>
      </c>
      <c r="B15" s="8" t="s">
        <v>59</v>
      </c>
      <c r="C15" s="2">
        <v>0</v>
      </c>
      <c r="D15" s="2">
        <v>0.24300361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2168.032213</v>
      </c>
      <c r="K15" s="2">
        <v>0.012</v>
      </c>
      <c r="L15" s="2">
        <v>0.278785154</v>
      </c>
      <c r="M15" s="2">
        <v>6.340202703</v>
      </c>
      <c r="N15" s="2">
        <v>25.32930612</v>
      </c>
      <c r="O15" s="2">
        <v>0.072</v>
      </c>
      <c r="P15" s="2">
        <v>0</v>
      </c>
      <c r="Q15" s="2">
        <v>1076.084</v>
      </c>
      <c r="R15" s="2">
        <v>0</v>
      </c>
      <c r="S15" s="2">
        <v>72458.50592</v>
      </c>
      <c r="T15" s="2">
        <v>0</v>
      </c>
      <c r="U15" s="2">
        <v>0</v>
      </c>
      <c r="V15" s="2">
        <f t="shared" si="0"/>
        <v>75734.89743058699</v>
      </c>
    </row>
    <row r="16" spans="1:22" ht="12.75">
      <c r="A16" s="1" t="s">
        <v>39</v>
      </c>
      <c r="B16" s="7" t="s">
        <v>59</v>
      </c>
      <c r="C16" s="2">
        <v>0</v>
      </c>
      <c r="D16" s="2">
        <v>1318.363759</v>
      </c>
      <c r="E16" s="2">
        <v>13357.90495</v>
      </c>
      <c r="F16" s="2">
        <v>2329.937063</v>
      </c>
      <c r="G16" s="2">
        <v>1307.977068</v>
      </c>
      <c r="H16" s="2">
        <v>1424.865186</v>
      </c>
      <c r="I16" s="2">
        <v>4794.547</v>
      </c>
      <c r="J16" s="2">
        <v>21217.48396</v>
      </c>
      <c r="K16" s="2">
        <v>45207.37569</v>
      </c>
      <c r="L16" s="2">
        <v>717965.4414</v>
      </c>
      <c r="M16" s="2">
        <v>169761.9627</v>
      </c>
      <c r="N16" s="2">
        <v>13034.90887</v>
      </c>
      <c r="O16" s="2">
        <v>4681.408568</v>
      </c>
      <c r="P16" s="2">
        <v>4767.987333</v>
      </c>
      <c r="Q16" s="2">
        <v>3366733.611</v>
      </c>
      <c r="R16" s="2">
        <v>311599.4846</v>
      </c>
      <c r="S16" s="2">
        <v>166656.6811</v>
      </c>
      <c r="T16" s="2">
        <v>901885.8651</v>
      </c>
      <c r="U16" s="2">
        <v>0</v>
      </c>
      <c r="V16" s="2">
        <f t="shared" si="0"/>
        <v>5748045.805347</v>
      </c>
    </row>
    <row r="17" spans="1:22" ht="12.75">
      <c r="A17" s="1" t="s">
        <v>40</v>
      </c>
      <c r="B17" s="8" t="s">
        <v>59</v>
      </c>
      <c r="C17" s="2">
        <v>0</v>
      </c>
      <c r="D17" s="2">
        <v>1.04</v>
      </c>
      <c r="E17" s="2">
        <v>1049.311011</v>
      </c>
      <c r="F17" s="2">
        <v>209.0145935</v>
      </c>
      <c r="G17" s="2">
        <v>458.2059644</v>
      </c>
      <c r="H17" s="2">
        <v>2385.896943</v>
      </c>
      <c r="I17" s="2">
        <v>95.19</v>
      </c>
      <c r="J17" s="2">
        <v>1674.879409</v>
      </c>
      <c r="K17" s="2">
        <v>569.192235</v>
      </c>
      <c r="L17" s="2">
        <v>83451.95394</v>
      </c>
      <c r="M17" s="2">
        <v>19276.4313</v>
      </c>
      <c r="N17" s="2">
        <v>437.886086</v>
      </c>
      <c r="O17" s="2">
        <v>963.435058</v>
      </c>
      <c r="P17" s="2">
        <v>99.21844643</v>
      </c>
      <c r="Q17" s="2">
        <v>169546.7253</v>
      </c>
      <c r="R17" s="2">
        <v>25141.31786</v>
      </c>
      <c r="S17" s="2">
        <v>8537.684482</v>
      </c>
      <c r="T17" s="2">
        <v>107820.9428</v>
      </c>
      <c r="U17" s="2">
        <v>0</v>
      </c>
      <c r="V17" s="2">
        <f t="shared" si="0"/>
        <v>421718.32542833005</v>
      </c>
    </row>
    <row r="18" spans="1:22" ht="12.75">
      <c r="A18" s="1" t="s">
        <v>41</v>
      </c>
      <c r="B18" s="8" t="s">
        <v>59</v>
      </c>
      <c r="C18" s="2">
        <v>5215.406026</v>
      </c>
      <c r="D18" s="2">
        <v>1200.625161</v>
      </c>
      <c r="E18" s="2">
        <v>9412.984522</v>
      </c>
      <c r="F18" s="2">
        <v>3222.334851</v>
      </c>
      <c r="G18" s="2">
        <v>2960.516081</v>
      </c>
      <c r="H18" s="2">
        <v>4075.481591</v>
      </c>
      <c r="I18" s="2">
        <v>94.01</v>
      </c>
      <c r="J18" s="2">
        <v>13534.8103</v>
      </c>
      <c r="K18" s="2">
        <v>2549.724426</v>
      </c>
      <c r="L18" s="2">
        <v>29010.78433</v>
      </c>
      <c r="M18" s="2">
        <v>143174.3265</v>
      </c>
      <c r="N18" s="2">
        <v>1046.389805</v>
      </c>
      <c r="O18" s="2">
        <v>2135.097337</v>
      </c>
      <c r="P18" s="2">
        <v>479.699375</v>
      </c>
      <c r="Q18" s="2">
        <v>156078.9239</v>
      </c>
      <c r="R18" s="2">
        <v>31194.496</v>
      </c>
      <c r="S18" s="2">
        <v>88118.25567</v>
      </c>
      <c r="T18" s="2">
        <v>36385.08467</v>
      </c>
      <c r="U18" s="2">
        <v>104585.76263346794</v>
      </c>
      <c r="V18" s="2">
        <f t="shared" si="0"/>
        <v>634474.7131784678</v>
      </c>
    </row>
    <row r="19" spans="1:22" ht="12.75">
      <c r="A19" s="1" t="s">
        <v>18</v>
      </c>
      <c r="B19" s="8" t="s">
        <v>58</v>
      </c>
      <c r="C19" s="2">
        <v>86.02015266</v>
      </c>
      <c r="D19" s="2">
        <v>0</v>
      </c>
      <c r="E19" s="2">
        <v>0.051460768</v>
      </c>
      <c r="F19" s="2">
        <v>0</v>
      </c>
      <c r="G19" s="2">
        <v>0</v>
      </c>
      <c r="H19" s="2">
        <v>2.556647107</v>
      </c>
      <c r="I19" s="2">
        <v>0</v>
      </c>
      <c r="J19" s="2">
        <v>7.058151218</v>
      </c>
      <c r="K19" s="2">
        <v>268.5607143</v>
      </c>
      <c r="L19" s="2">
        <v>0</v>
      </c>
      <c r="M19" s="2">
        <v>0.072526753</v>
      </c>
      <c r="N19" s="2">
        <v>0.036081633</v>
      </c>
      <c r="O19" s="2">
        <v>0</v>
      </c>
      <c r="P19" s="2">
        <v>0</v>
      </c>
      <c r="Q19" s="2">
        <v>0</v>
      </c>
      <c r="R19" s="2">
        <v>3.242815249</v>
      </c>
      <c r="S19" s="2">
        <v>0</v>
      </c>
      <c r="T19" s="2">
        <v>0</v>
      </c>
      <c r="U19" s="2">
        <v>0</v>
      </c>
      <c r="V19" s="2">
        <f t="shared" si="0"/>
        <v>367.59854968799993</v>
      </c>
    </row>
    <row r="20" spans="1:22" ht="12.75">
      <c r="A20" s="1" t="s">
        <v>18</v>
      </c>
      <c r="B20" s="8" t="s">
        <v>59</v>
      </c>
      <c r="C20" s="2">
        <v>892.3865192</v>
      </c>
      <c r="D20" s="2">
        <v>0</v>
      </c>
      <c r="E20" s="2">
        <v>38486.29807</v>
      </c>
      <c r="F20" s="2">
        <v>2.110267868</v>
      </c>
      <c r="G20" s="2">
        <v>43.79372806</v>
      </c>
      <c r="H20" s="2">
        <v>230.9839934</v>
      </c>
      <c r="I20" s="2">
        <v>19.76</v>
      </c>
      <c r="J20" s="2">
        <v>2931.634262</v>
      </c>
      <c r="K20" s="2">
        <v>159488.5468</v>
      </c>
      <c r="L20" s="2">
        <v>21619.94041</v>
      </c>
      <c r="M20" s="2">
        <v>202.3165329</v>
      </c>
      <c r="N20" s="2">
        <v>230.1413907</v>
      </c>
      <c r="O20" s="2">
        <v>58.23001667</v>
      </c>
      <c r="P20" s="2">
        <v>456.4471429</v>
      </c>
      <c r="Q20" s="2">
        <v>324478.1162</v>
      </c>
      <c r="R20" s="2">
        <v>74185.03429</v>
      </c>
      <c r="S20" s="2">
        <v>74511.94263</v>
      </c>
      <c r="T20" s="2">
        <v>53.9672</v>
      </c>
      <c r="U20" s="2">
        <v>330209.0210091571</v>
      </c>
      <c r="V20" s="2">
        <f t="shared" si="0"/>
        <v>1028100.6704628551</v>
      </c>
    </row>
    <row r="21" spans="1:22" ht="12.75">
      <c r="A21" s="1" t="s">
        <v>19</v>
      </c>
      <c r="B21" s="7" t="s">
        <v>59</v>
      </c>
      <c r="C21" s="2">
        <v>3884.205703</v>
      </c>
      <c r="D21" s="2">
        <v>366.093344</v>
      </c>
      <c r="E21" s="2">
        <v>87566.78922</v>
      </c>
      <c r="F21" s="2">
        <v>22362.09693</v>
      </c>
      <c r="G21" s="2">
        <v>10790.86281</v>
      </c>
      <c r="H21" s="2">
        <v>750362.0008</v>
      </c>
      <c r="I21" s="2">
        <v>1023.0875</v>
      </c>
      <c r="J21" s="2">
        <v>79284.35564</v>
      </c>
      <c r="K21" s="2">
        <v>32210.13126</v>
      </c>
      <c r="L21" s="2">
        <v>40486.72939</v>
      </c>
      <c r="M21" s="2">
        <v>27381.67292</v>
      </c>
      <c r="N21" s="2">
        <v>6797.214261</v>
      </c>
      <c r="O21" s="2">
        <v>5188.831035</v>
      </c>
      <c r="P21" s="2">
        <v>853.206979</v>
      </c>
      <c r="Q21" s="2">
        <v>1165438.688</v>
      </c>
      <c r="R21" s="2">
        <v>164461.368</v>
      </c>
      <c r="S21" s="2">
        <v>1107591.856</v>
      </c>
      <c r="T21" s="2">
        <v>29212.85553</v>
      </c>
      <c r="U21" s="2">
        <v>789768.8678262447</v>
      </c>
      <c r="V21" s="2">
        <f t="shared" si="0"/>
        <v>4325030.913148244</v>
      </c>
    </row>
    <row r="22" spans="1:22" ht="12.75">
      <c r="A22" s="1" t="s">
        <v>20</v>
      </c>
      <c r="B22" s="7" t="s">
        <v>59</v>
      </c>
      <c r="C22" s="2">
        <v>138.2625924</v>
      </c>
      <c r="D22" s="2">
        <v>282.5907289</v>
      </c>
      <c r="E22" s="2">
        <v>50.18980423</v>
      </c>
      <c r="F22" s="2">
        <v>53.60708463</v>
      </c>
      <c r="G22" s="2">
        <v>3.04794733</v>
      </c>
      <c r="H22" s="2">
        <v>2.480918919</v>
      </c>
      <c r="I22" s="2">
        <v>9.14</v>
      </c>
      <c r="J22" s="2">
        <v>185.9400284</v>
      </c>
      <c r="K22" s="2">
        <v>130.6857466</v>
      </c>
      <c r="L22" s="2">
        <v>205.6304446</v>
      </c>
      <c r="M22" s="2">
        <v>1080.031663</v>
      </c>
      <c r="N22" s="2">
        <v>5.528707483</v>
      </c>
      <c r="O22" s="2">
        <v>1.022833333</v>
      </c>
      <c r="P22" s="2">
        <v>43.11</v>
      </c>
      <c r="Q22" s="2">
        <v>13170.22421</v>
      </c>
      <c r="R22" s="2">
        <v>4148.952277</v>
      </c>
      <c r="S22" s="2">
        <v>30628.72707</v>
      </c>
      <c r="T22" s="2">
        <v>546.6084349</v>
      </c>
      <c r="U22" s="2">
        <v>8419.143374483205</v>
      </c>
      <c r="V22" s="2">
        <f t="shared" si="0"/>
        <v>59104.923866208206</v>
      </c>
    </row>
    <row r="23" spans="1:22" ht="12.75">
      <c r="A23" s="1" t="s">
        <v>21</v>
      </c>
      <c r="B23" s="7" t="s">
        <v>59</v>
      </c>
      <c r="C23" s="2">
        <v>4419.135562</v>
      </c>
      <c r="D23" s="2">
        <v>182.6018443</v>
      </c>
      <c r="E23" s="2">
        <v>42016.172</v>
      </c>
      <c r="F23" s="2">
        <v>21542.63633</v>
      </c>
      <c r="G23" s="2">
        <v>2656.225466</v>
      </c>
      <c r="H23" s="2">
        <v>14967.26755</v>
      </c>
      <c r="I23" s="2">
        <v>142.695</v>
      </c>
      <c r="J23" s="2">
        <v>116936.4677</v>
      </c>
      <c r="K23" s="2">
        <v>3604.942652</v>
      </c>
      <c r="L23" s="2">
        <v>13065.39251</v>
      </c>
      <c r="M23" s="2">
        <v>10400.91415</v>
      </c>
      <c r="N23" s="2">
        <v>3867.374636</v>
      </c>
      <c r="O23" s="2">
        <v>301.4751612</v>
      </c>
      <c r="P23" s="2">
        <v>88.50771429</v>
      </c>
      <c r="Q23" s="2">
        <v>150856.0103</v>
      </c>
      <c r="R23" s="2">
        <v>51906.67495</v>
      </c>
      <c r="S23" s="2">
        <v>121333.9709</v>
      </c>
      <c r="T23" s="2">
        <v>38484.10768</v>
      </c>
      <c r="U23" s="2">
        <v>119391.63813425814</v>
      </c>
      <c r="V23" s="2">
        <f t="shared" si="0"/>
        <v>716164.2102400481</v>
      </c>
    </row>
    <row r="24" spans="1:22" ht="12.75">
      <c r="A24" s="1" t="s">
        <v>22</v>
      </c>
      <c r="B24" s="8" t="s">
        <v>58</v>
      </c>
      <c r="C24" s="2">
        <v>0</v>
      </c>
      <c r="D24" s="2">
        <v>0</v>
      </c>
      <c r="E24" s="2">
        <v>2994.86</v>
      </c>
      <c r="F24" s="2">
        <v>0</v>
      </c>
      <c r="G24" s="2">
        <v>78481.47595</v>
      </c>
      <c r="H24" s="2">
        <v>0</v>
      </c>
      <c r="I24" s="2">
        <v>2.28</v>
      </c>
      <c r="J24" s="2">
        <v>0</v>
      </c>
      <c r="K24" s="2">
        <v>65.2</v>
      </c>
      <c r="L24" s="2">
        <v>259.1302183</v>
      </c>
      <c r="M24" s="2">
        <v>67.906</v>
      </c>
      <c r="N24" s="2">
        <v>749.1683263</v>
      </c>
      <c r="O24" s="2">
        <v>0.96</v>
      </c>
      <c r="P24" s="2">
        <v>599.37</v>
      </c>
      <c r="Q24" s="2">
        <v>1722.407273</v>
      </c>
      <c r="R24" s="2">
        <v>4228.025406</v>
      </c>
      <c r="S24" s="2">
        <v>1140.880796</v>
      </c>
      <c r="T24" s="2">
        <v>35.9904</v>
      </c>
      <c r="U24" s="2">
        <v>0</v>
      </c>
      <c r="V24" s="2">
        <f t="shared" si="0"/>
        <v>90347.65436959999</v>
      </c>
    </row>
    <row r="25" spans="1:22" ht="12.75">
      <c r="A25" s="1" t="s">
        <v>22</v>
      </c>
      <c r="B25" s="8" t="s">
        <v>59</v>
      </c>
      <c r="C25" s="2">
        <v>445.3643236</v>
      </c>
      <c r="D25" s="2">
        <v>290.0564546</v>
      </c>
      <c r="E25" s="2">
        <v>12585.09361</v>
      </c>
      <c r="F25" s="2">
        <v>3934.119818</v>
      </c>
      <c r="G25" s="2">
        <v>1077641.617</v>
      </c>
      <c r="H25" s="2">
        <v>206487.1197</v>
      </c>
      <c r="I25" s="2">
        <v>536.315</v>
      </c>
      <c r="J25" s="2">
        <v>25570.97684</v>
      </c>
      <c r="K25" s="2">
        <v>12418.67675</v>
      </c>
      <c r="L25" s="2">
        <v>25189.26539</v>
      </c>
      <c r="M25" s="2">
        <v>17809.75575</v>
      </c>
      <c r="N25" s="2">
        <v>93685.99956</v>
      </c>
      <c r="O25" s="2">
        <v>1685.070235</v>
      </c>
      <c r="P25" s="2">
        <v>5098.96</v>
      </c>
      <c r="Q25" s="2">
        <v>449377.3923</v>
      </c>
      <c r="R25" s="2">
        <v>358343.0017</v>
      </c>
      <c r="S25" s="2">
        <v>176945.1136</v>
      </c>
      <c r="T25" s="2">
        <v>15172.24177</v>
      </c>
      <c r="U25" s="2">
        <v>246611.3322242833</v>
      </c>
      <c r="V25" s="2">
        <f t="shared" si="0"/>
        <v>2729827.4720254834</v>
      </c>
    </row>
    <row r="26" spans="1:22" ht="12.75">
      <c r="A26" s="1" t="s">
        <v>23</v>
      </c>
      <c r="B26" s="7" t="s">
        <v>59</v>
      </c>
      <c r="C26" s="2">
        <v>0</v>
      </c>
      <c r="D26" s="2">
        <v>0</v>
      </c>
      <c r="E26" s="2">
        <v>480.7617596</v>
      </c>
      <c r="F26" s="2">
        <v>117740.814</v>
      </c>
      <c r="G26" s="2">
        <v>0</v>
      </c>
      <c r="H26" s="2">
        <v>1543.898105</v>
      </c>
      <c r="I26" s="2">
        <v>0</v>
      </c>
      <c r="J26" s="2">
        <v>503.3843316</v>
      </c>
      <c r="K26" s="2">
        <v>29.65</v>
      </c>
      <c r="L26" s="2">
        <v>98.6679962</v>
      </c>
      <c r="M26" s="2">
        <v>20.57455637</v>
      </c>
      <c r="N26" s="2">
        <v>513.1271988</v>
      </c>
      <c r="O26" s="2">
        <v>0</v>
      </c>
      <c r="P26" s="2">
        <v>15.87</v>
      </c>
      <c r="Q26" s="2">
        <v>35470.43368</v>
      </c>
      <c r="R26" s="2">
        <v>2.785843932</v>
      </c>
      <c r="S26" s="2">
        <v>22999.66896</v>
      </c>
      <c r="T26" s="2">
        <v>33.5754</v>
      </c>
      <c r="U26" s="2">
        <v>77767.59766294257</v>
      </c>
      <c r="V26" s="2">
        <f t="shared" si="0"/>
        <v>257220.8094944446</v>
      </c>
    </row>
    <row r="27" spans="1:22" ht="12.75">
      <c r="A27" s="1" t="s">
        <v>24</v>
      </c>
      <c r="B27" s="7" t="s">
        <v>58</v>
      </c>
      <c r="C27" s="2">
        <v>27.99833333</v>
      </c>
      <c r="D27" s="2">
        <v>2.473411552</v>
      </c>
      <c r="E27" s="2">
        <v>22.55936364</v>
      </c>
      <c r="F27" s="2">
        <v>0</v>
      </c>
      <c r="G27" s="2">
        <v>0</v>
      </c>
      <c r="H27" s="2">
        <v>6.75</v>
      </c>
      <c r="I27" s="2">
        <v>2.666</v>
      </c>
      <c r="J27" s="2">
        <v>5.331799946</v>
      </c>
      <c r="K27" s="2">
        <v>3.817</v>
      </c>
      <c r="L27" s="2">
        <v>29.02716964</v>
      </c>
      <c r="M27" s="2">
        <v>0.506392593</v>
      </c>
      <c r="N27" s="2">
        <v>6.351921229</v>
      </c>
      <c r="O27" s="2">
        <v>331.4546667</v>
      </c>
      <c r="P27" s="2">
        <v>0.794571429</v>
      </c>
      <c r="Q27" s="2">
        <v>2721.096538</v>
      </c>
      <c r="R27" s="2">
        <v>194.5245595</v>
      </c>
      <c r="S27" s="2">
        <v>113.3268682</v>
      </c>
      <c r="T27" s="2">
        <v>0.391</v>
      </c>
      <c r="U27" s="2">
        <v>0</v>
      </c>
      <c r="V27" s="2">
        <f t="shared" si="0"/>
        <v>3469.0695957589996</v>
      </c>
    </row>
    <row r="28" spans="1:22" ht="12.75">
      <c r="A28" s="1" t="s">
        <v>25</v>
      </c>
      <c r="B28" s="8" t="s">
        <v>58</v>
      </c>
      <c r="C28" s="2">
        <v>608.6489856</v>
      </c>
      <c r="D28" s="2">
        <v>19.55175</v>
      </c>
      <c r="E28" s="2">
        <v>2961.107168</v>
      </c>
      <c r="F28" s="2">
        <v>86.6565793</v>
      </c>
      <c r="G28" s="2">
        <v>59.87184525</v>
      </c>
      <c r="H28" s="2">
        <v>45.84565864</v>
      </c>
      <c r="I28" s="2">
        <v>18.654</v>
      </c>
      <c r="J28" s="2">
        <v>1090.434231</v>
      </c>
      <c r="K28" s="2">
        <v>51.36531302</v>
      </c>
      <c r="L28" s="2">
        <v>857.3600443</v>
      </c>
      <c r="M28" s="2">
        <v>160.0075816</v>
      </c>
      <c r="N28" s="2">
        <v>84.22973976</v>
      </c>
      <c r="O28" s="2">
        <v>1215.888841</v>
      </c>
      <c r="P28" s="2">
        <v>37.2017</v>
      </c>
      <c r="Q28" s="2">
        <v>35330.12208</v>
      </c>
      <c r="R28" s="2">
        <v>199.5212397</v>
      </c>
      <c r="S28" s="2">
        <v>24889.89643</v>
      </c>
      <c r="T28" s="2">
        <v>803.5473419</v>
      </c>
      <c r="U28" s="2">
        <v>0</v>
      </c>
      <c r="V28" s="2">
        <f t="shared" si="0"/>
        <v>68519.91052907001</v>
      </c>
    </row>
    <row r="29" spans="1:22" ht="12.75">
      <c r="A29" s="1" t="s">
        <v>25</v>
      </c>
      <c r="B29" s="8" t="s">
        <v>59</v>
      </c>
      <c r="C29" s="2">
        <v>1303.080716</v>
      </c>
      <c r="D29" s="2">
        <v>0</v>
      </c>
      <c r="E29" s="2">
        <v>149.034387</v>
      </c>
      <c r="F29" s="2">
        <v>70.83728475</v>
      </c>
      <c r="G29" s="2">
        <v>3.648810327</v>
      </c>
      <c r="H29" s="2">
        <v>25.5307505</v>
      </c>
      <c r="I29" s="2">
        <v>4.447</v>
      </c>
      <c r="J29" s="2">
        <v>377.9565474</v>
      </c>
      <c r="K29" s="2">
        <v>1273.490603</v>
      </c>
      <c r="L29" s="2">
        <v>2120.305235</v>
      </c>
      <c r="M29" s="2">
        <v>2943.202273</v>
      </c>
      <c r="N29" s="2">
        <v>6.708197257</v>
      </c>
      <c r="O29" s="2">
        <v>118.6040509</v>
      </c>
      <c r="P29" s="2">
        <v>8.285</v>
      </c>
      <c r="Q29" s="2">
        <v>39231.01171</v>
      </c>
      <c r="R29" s="2">
        <v>121.2931398</v>
      </c>
      <c r="S29" s="2">
        <v>16958.16653</v>
      </c>
      <c r="T29" s="2">
        <v>5476.690733</v>
      </c>
      <c r="U29" s="2">
        <v>97944.86409967829</v>
      </c>
      <c r="V29" s="2">
        <f t="shared" si="0"/>
        <v>168137.15706761228</v>
      </c>
    </row>
    <row r="30" spans="1:22" ht="12.75">
      <c r="A30" s="1" t="s">
        <v>26</v>
      </c>
      <c r="B30" s="8" t="s">
        <v>58</v>
      </c>
      <c r="C30" s="2">
        <v>21358.68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154297.92666666667</v>
      </c>
      <c r="T30" s="2">
        <v>0</v>
      </c>
      <c r="U30" s="2">
        <v>158499.0136917</v>
      </c>
      <c r="V30" s="2">
        <f t="shared" si="0"/>
        <v>334155.62035836664</v>
      </c>
    </row>
    <row r="31" spans="1:22" ht="12.75">
      <c r="A31" s="1" t="s">
        <v>26</v>
      </c>
      <c r="B31" s="8" t="s">
        <v>59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f t="shared" si="0"/>
        <v>0</v>
      </c>
    </row>
    <row r="32" spans="1:22" ht="12.75">
      <c r="A32" s="1" t="s">
        <v>27</v>
      </c>
      <c r="B32" s="8" t="s">
        <v>58</v>
      </c>
      <c r="C32" s="2">
        <v>0</v>
      </c>
      <c r="D32" s="2">
        <v>2.225044776</v>
      </c>
      <c r="E32" s="2">
        <v>45.24264048</v>
      </c>
      <c r="F32" s="2">
        <v>16.67480838</v>
      </c>
      <c r="G32" s="2">
        <v>7.603</v>
      </c>
      <c r="H32" s="2">
        <v>10.28093671</v>
      </c>
      <c r="I32" s="2">
        <v>2.537</v>
      </c>
      <c r="J32" s="2">
        <v>224.6914655</v>
      </c>
      <c r="K32" s="2">
        <v>31.06868786</v>
      </c>
      <c r="L32" s="2">
        <v>1296.672621</v>
      </c>
      <c r="M32" s="2">
        <v>474.223116</v>
      </c>
      <c r="N32" s="2">
        <v>10.25643401</v>
      </c>
      <c r="O32" s="2">
        <v>117.7847124</v>
      </c>
      <c r="P32" s="2">
        <v>3.738</v>
      </c>
      <c r="Q32" s="2">
        <v>16420.60636</v>
      </c>
      <c r="R32" s="2">
        <v>156.7838341</v>
      </c>
      <c r="S32" s="2">
        <v>9544.246613</v>
      </c>
      <c r="T32" s="2">
        <v>7544.432473</v>
      </c>
      <c r="U32" s="2">
        <v>3596.798313815152</v>
      </c>
      <c r="V32" s="2">
        <f t="shared" si="0"/>
        <v>39505.86606103115</v>
      </c>
    </row>
    <row r="33" spans="1:22" ht="12.75">
      <c r="A33" s="1" t="s">
        <v>27</v>
      </c>
      <c r="B33" s="8" t="s">
        <v>59</v>
      </c>
      <c r="C33" s="2">
        <v>1.694166667</v>
      </c>
      <c r="D33" s="2">
        <v>0.29775</v>
      </c>
      <c r="E33" s="2">
        <v>6.460856633</v>
      </c>
      <c r="F33" s="2">
        <v>0.169395135</v>
      </c>
      <c r="G33" s="2">
        <v>1.480712788</v>
      </c>
      <c r="H33" s="2">
        <v>2.812677606</v>
      </c>
      <c r="I33" s="2">
        <v>1.011</v>
      </c>
      <c r="J33" s="2">
        <v>11.55726366</v>
      </c>
      <c r="K33" s="2">
        <v>5.946</v>
      </c>
      <c r="L33" s="2">
        <v>118.900873</v>
      </c>
      <c r="M33" s="2">
        <v>58.75514336</v>
      </c>
      <c r="N33" s="2">
        <v>0.147693717</v>
      </c>
      <c r="O33" s="2">
        <v>23.303</v>
      </c>
      <c r="P33" s="2">
        <v>1.05575</v>
      </c>
      <c r="Q33" s="2">
        <v>1075.847744</v>
      </c>
      <c r="R33" s="2">
        <v>1536.313048</v>
      </c>
      <c r="S33" s="2">
        <v>187.2217542</v>
      </c>
      <c r="T33" s="2">
        <v>29.2279619</v>
      </c>
      <c r="U33" s="2">
        <v>0</v>
      </c>
      <c r="V33" s="2">
        <f t="shared" si="0"/>
        <v>3062.2027906659996</v>
      </c>
    </row>
    <row r="34" spans="1:22" ht="12.75">
      <c r="A34" s="1" t="s">
        <v>42</v>
      </c>
      <c r="B34" s="7" t="s">
        <v>59</v>
      </c>
      <c r="C34" s="2">
        <v>98472.16942</v>
      </c>
      <c r="D34" s="2">
        <v>0</v>
      </c>
      <c r="E34" s="2">
        <v>566470.6623</v>
      </c>
      <c r="F34" s="2">
        <v>31.50256328</v>
      </c>
      <c r="G34" s="2">
        <v>0</v>
      </c>
      <c r="H34" s="2">
        <v>135.9505667</v>
      </c>
      <c r="I34" s="2">
        <v>5.69</v>
      </c>
      <c r="J34" s="2">
        <v>6898.350954</v>
      </c>
      <c r="K34" s="2">
        <v>24.27054167</v>
      </c>
      <c r="L34" s="2">
        <v>1059.332503</v>
      </c>
      <c r="M34" s="2">
        <v>343.8415365</v>
      </c>
      <c r="N34" s="2">
        <v>0</v>
      </c>
      <c r="O34" s="2">
        <v>128.5805</v>
      </c>
      <c r="P34" s="2">
        <v>2266.648</v>
      </c>
      <c r="Q34" s="2">
        <v>141000.1696</v>
      </c>
      <c r="R34" s="2">
        <v>84.22245653</v>
      </c>
      <c r="S34" s="2">
        <v>366890.4008</v>
      </c>
      <c r="T34" s="2">
        <v>446.1919683</v>
      </c>
      <c r="U34" s="2">
        <v>6436.015818482704</v>
      </c>
      <c r="V34" s="2">
        <f t="shared" si="0"/>
        <v>1190693.9995284628</v>
      </c>
    </row>
    <row r="35" spans="1:22" ht="12.75">
      <c r="A35" s="1" t="s">
        <v>43</v>
      </c>
      <c r="B35" s="7" t="s">
        <v>59</v>
      </c>
      <c r="C35" s="2">
        <v>0</v>
      </c>
      <c r="D35" s="2">
        <v>544.7582857</v>
      </c>
      <c r="E35" s="2">
        <v>1791136.517</v>
      </c>
      <c r="F35" s="2">
        <v>984.8031173</v>
      </c>
      <c r="G35" s="2">
        <v>82.38937027</v>
      </c>
      <c r="H35" s="2">
        <v>12.80460714</v>
      </c>
      <c r="I35" s="2">
        <v>833.12</v>
      </c>
      <c r="J35" s="2">
        <v>13243.19523</v>
      </c>
      <c r="K35" s="2">
        <v>160.27125</v>
      </c>
      <c r="L35" s="2">
        <v>1501.235138</v>
      </c>
      <c r="M35" s="2">
        <v>403.7097663</v>
      </c>
      <c r="N35" s="2">
        <v>0</v>
      </c>
      <c r="O35" s="2">
        <v>82.71833333</v>
      </c>
      <c r="P35" s="2">
        <v>30579.9625</v>
      </c>
      <c r="Q35" s="2">
        <v>125229.1211</v>
      </c>
      <c r="R35" s="2">
        <v>69029.79796</v>
      </c>
      <c r="S35" s="2">
        <v>318422.0974</v>
      </c>
      <c r="T35" s="2">
        <v>1182.379546</v>
      </c>
      <c r="U35" s="2">
        <v>1191997.8763945124</v>
      </c>
      <c r="V35" s="2">
        <f t="shared" si="0"/>
        <v>3545426.756998552</v>
      </c>
    </row>
    <row r="36" spans="1:22" ht="12.75">
      <c r="A36" s="1" t="s">
        <v>28</v>
      </c>
      <c r="B36" s="7" t="s">
        <v>59</v>
      </c>
      <c r="C36" s="2">
        <v>26300</v>
      </c>
      <c r="D36" s="2">
        <v>0</v>
      </c>
      <c r="E36" s="2">
        <v>34466.72919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2931.764706</v>
      </c>
      <c r="Q36" s="2">
        <v>21756.80633</v>
      </c>
      <c r="R36" s="2">
        <v>254.0618868</v>
      </c>
      <c r="S36" s="2">
        <v>0</v>
      </c>
      <c r="T36" s="2">
        <v>0</v>
      </c>
      <c r="U36" s="2">
        <v>0</v>
      </c>
      <c r="V36" s="2">
        <f t="shared" si="0"/>
        <v>85709.3621128</v>
      </c>
    </row>
    <row r="37" spans="1:22" ht="12.75">
      <c r="A37" s="1" t="s">
        <v>44</v>
      </c>
      <c r="B37" s="7" t="s">
        <v>59</v>
      </c>
      <c r="C37" s="2">
        <v>7288.133151</v>
      </c>
      <c r="D37" s="2">
        <v>868.1433538</v>
      </c>
      <c r="E37" s="2">
        <v>93915.82818</v>
      </c>
      <c r="F37" s="2">
        <v>18203.90345</v>
      </c>
      <c r="G37" s="2">
        <v>5927.030754</v>
      </c>
      <c r="H37" s="2">
        <v>16777.2856</v>
      </c>
      <c r="I37" s="2">
        <v>1543.62125</v>
      </c>
      <c r="J37" s="2">
        <v>95386.76182</v>
      </c>
      <c r="K37" s="2">
        <v>27358.2686</v>
      </c>
      <c r="L37" s="2">
        <v>77897.18636</v>
      </c>
      <c r="M37" s="2">
        <v>57975.87002</v>
      </c>
      <c r="N37" s="2">
        <v>16183.49136</v>
      </c>
      <c r="O37" s="2">
        <v>9786.881637</v>
      </c>
      <c r="P37" s="2">
        <v>37124.98215</v>
      </c>
      <c r="Q37" s="2">
        <v>430739.5396</v>
      </c>
      <c r="R37" s="2">
        <v>192239.4153</v>
      </c>
      <c r="S37" s="2">
        <v>1097450.449</v>
      </c>
      <c r="T37" s="2">
        <v>52452.88721</v>
      </c>
      <c r="U37" s="2">
        <v>1596540.733312504</v>
      </c>
      <c r="V37" s="2">
        <f t="shared" si="0"/>
        <v>3835660.412108304</v>
      </c>
    </row>
    <row r="38" spans="1:22" ht="12.75">
      <c r="A38" s="1" t="s">
        <v>29</v>
      </c>
      <c r="B38" s="8" t="s">
        <v>58</v>
      </c>
      <c r="C38" s="2">
        <v>5.054761905</v>
      </c>
      <c r="D38" s="2">
        <v>0</v>
      </c>
      <c r="E38" s="2">
        <v>0.858182556</v>
      </c>
      <c r="F38" s="2">
        <v>36.90937418</v>
      </c>
      <c r="G38" s="2">
        <v>0</v>
      </c>
      <c r="H38" s="2">
        <v>31.03062782</v>
      </c>
      <c r="I38" s="2">
        <v>9.509</v>
      </c>
      <c r="J38" s="2">
        <v>14667.2082</v>
      </c>
      <c r="K38" s="2">
        <v>17.23495966</v>
      </c>
      <c r="L38" s="2">
        <v>237.1130391</v>
      </c>
      <c r="M38" s="2">
        <v>233.4869731</v>
      </c>
      <c r="N38" s="2">
        <v>0.032</v>
      </c>
      <c r="O38" s="2">
        <v>8.432615385</v>
      </c>
      <c r="P38" s="2">
        <v>0.67</v>
      </c>
      <c r="Q38" s="2">
        <v>729.7818676</v>
      </c>
      <c r="R38" s="2">
        <v>1012254.175</v>
      </c>
      <c r="S38" s="2">
        <v>2418.673483</v>
      </c>
      <c r="T38" s="2">
        <v>43.62307778</v>
      </c>
      <c r="U38" s="2">
        <v>491</v>
      </c>
      <c r="V38" s="2">
        <f t="shared" si="0"/>
        <v>1031184.793162086</v>
      </c>
    </row>
    <row r="39" spans="1:22" ht="12.75">
      <c r="A39" s="1" t="s">
        <v>29</v>
      </c>
      <c r="B39" s="8" t="s">
        <v>59</v>
      </c>
      <c r="C39" s="2">
        <v>21706.8617</v>
      </c>
      <c r="D39" s="2">
        <v>350.0923227</v>
      </c>
      <c r="E39" s="2">
        <v>505894.6442</v>
      </c>
      <c r="F39" s="2">
        <v>18184.10169</v>
      </c>
      <c r="G39" s="2">
        <v>9804.982827</v>
      </c>
      <c r="H39" s="2">
        <v>81284.73722</v>
      </c>
      <c r="I39" s="2">
        <v>1051.072</v>
      </c>
      <c r="J39" s="2">
        <v>213341.7621</v>
      </c>
      <c r="K39" s="2">
        <v>29589.77207</v>
      </c>
      <c r="L39" s="2">
        <v>260140.912</v>
      </c>
      <c r="M39" s="2">
        <v>30712.72759</v>
      </c>
      <c r="N39" s="2">
        <v>8115.176884</v>
      </c>
      <c r="O39" s="2">
        <v>6952.462164</v>
      </c>
      <c r="P39" s="2">
        <v>70251.70054</v>
      </c>
      <c r="Q39" s="2">
        <v>784708.4605</v>
      </c>
      <c r="R39" s="2">
        <v>184165.9642</v>
      </c>
      <c r="S39" s="2">
        <v>159316.5614</v>
      </c>
      <c r="T39" s="2">
        <v>12200.36306</v>
      </c>
      <c r="U39" s="2">
        <v>422978.50380920374</v>
      </c>
      <c r="V39" s="2">
        <f t="shared" si="0"/>
        <v>2820750.8582769036</v>
      </c>
    </row>
    <row r="40" spans="1:22" ht="12.75">
      <c r="A40" s="1" t="s">
        <v>30</v>
      </c>
      <c r="B40" s="8" t="s">
        <v>58</v>
      </c>
      <c r="C40" s="2">
        <v>0</v>
      </c>
      <c r="D40" s="2">
        <v>0.16</v>
      </c>
      <c r="E40" s="2">
        <v>1.637</v>
      </c>
      <c r="F40" s="2">
        <v>0</v>
      </c>
      <c r="G40" s="2">
        <v>10.24404849</v>
      </c>
      <c r="H40" s="2">
        <v>0.295762319</v>
      </c>
      <c r="I40" s="2">
        <v>0</v>
      </c>
      <c r="J40" s="2">
        <v>4563.35841</v>
      </c>
      <c r="K40" s="2">
        <v>0.904937864</v>
      </c>
      <c r="L40" s="2">
        <v>43.76155576</v>
      </c>
      <c r="M40" s="2">
        <v>52.30196794</v>
      </c>
      <c r="N40" s="2">
        <v>0</v>
      </c>
      <c r="O40" s="2">
        <v>9.384524017</v>
      </c>
      <c r="P40" s="2">
        <v>208.142</v>
      </c>
      <c r="Q40" s="2">
        <v>129364.703</v>
      </c>
      <c r="R40" s="2">
        <v>14.77363572</v>
      </c>
      <c r="S40" s="2">
        <v>48.67789771</v>
      </c>
      <c r="T40" s="2">
        <v>0</v>
      </c>
      <c r="U40" s="2">
        <v>0</v>
      </c>
      <c r="V40" s="2">
        <f t="shared" si="0"/>
        <v>134318.34473982</v>
      </c>
    </row>
    <row r="41" spans="1:22" ht="12.75">
      <c r="A41" s="1" t="s">
        <v>30</v>
      </c>
      <c r="B41" s="8" t="s">
        <v>59</v>
      </c>
      <c r="C41" s="2">
        <v>0</v>
      </c>
      <c r="D41" s="2">
        <v>0</v>
      </c>
      <c r="E41" s="2">
        <v>17882.50077</v>
      </c>
      <c r="F41" s="2">
        <v>0</v>
      </c>
      <c r="G41" s="2">
        <v>10.23</v>
      </c>
      <c r="H41" s="2">
        <v>0.777098615</v>
      </c>
      <c r="I41" s="2">
        <v>0</v>
      </c>
      <c r="J41" s="2">
        <v>20.48333333</v>
      </c>
      <c r="K41" s="2">
        <v>22.32</v>
      </c>
      <c r="L41" s="2">
        <v>3.780519481</v>
      </c>
      <c r="M41" s="2">
        <v>0</v>
      </c>
      <c r="N41" s="2">
        <v>0.902040816</v>
      </c>
      <c r="O41" s="2">
        <v>30.66</v>
      </c>
      <c r="P41" s="2">
        <v>50940.49</v>
      </c>
      <c r="Q41" s="2">
        <v>946688.1782</v>
      </c>
      <c r="R41" s="2">
        <v>336952.6795</v>
      </c>
      <c r="S41" s="2">
        <v>3793.423825</v>
      </c>
      <c r="T41" s="2">
        <v>26400.61564</v>
      </c>
      <c r="U41" s="2">
        <v>0</v>
      </c>
      <c r="V41" s="2">
        <f t="shared" si="0"/>
        <v>1382747.040927242</v>
      </c>
    </row>
    <row r="42" spans="1:22" ht="12.75">
      <c r="A42" s="1" t="s">
        <v>60</v>
      </c>
      <c r="B42" s="7" t="s">
        <v>59</v>
      </c>
      <c r="C42" s="2">
        <v>148.9977273</v>
      </c>
      <c r="D42" s="2">
        <v>10.56666667</v>
      </c>
      <c r="E42" s="2">
        <v>396678.3303</v>
      </c>
      <c r="F42" s="2">
        <v>6003.259969</v>
      </c>
      <c r="G42" s="2">
        <v>0.037576608</v>
      </c>
      <c r="H42" s="2">
        <v>70699.01354</v>
      </c>
      <c r="I42" s="2">
        <v>3842</v>
      </c>
      <c r="J42" s="2">
        <v>63055.76161</v>
      </c>
      <c r="K42" s="2">
        <v>462.1140324</v>
      </c>
      <c r="L42" s="2">
        <v>6793.726889</v>
      </c>
      <c r="M42" s="2">
        <v>1290.001125</v>
      </c>
      <c r="N42" s="2">
        <v>88.74666667</v>
      </c>
      <c r="O42" s="2">
        <v>2474.735333</v>
      </c>
      <c r="P42" s="2">
        <v>1414599.861</v>
      </c>
      <c r="Q42" s="2">
        <v>239755.0996</v>
      </c>
      <c r="R42" s="2">
        <v>11323.44278</v>
      </c>
      <c r="S42" s="2">
        <v>202993.3321</v>
      </c>
      <c r="T42" s="2">
        <v>525.5285333</v>
      </c>
      <c r="U42" s="2">
        <v>0</v>
      </c>
      <c r="V42" s="2">
        <f t="shared" si="0"/>
        <v>2420744.555448948</v>
      </c>
    </row>
    <row r="43" spans="1:22" ht="12.75">
      <c r="A43" s="1" t="s">
        <v>45</v>
      </c>
      <c r="B43" s="8" t="s">
        <v>58</v>
      </c>
      <c r="C43" s="2">
        <v>0</v>
      </c>
      <c r="D43" s="2">
        <v>0</v>
      </c>
      <c r="E43" s="2">
        <v>17.69939737</v>
      </c>
      <c r="F43" s="2">
        <v>78.78</v>
      </c>
      <c r="G43" s="2">
        <v>0.258</v>
      </c>
      <c r="H43" s="2">
        <v>6.386</v>
      </c>
      <c r="I43" s="2">
        <v>1918.06</v>
      </c>
      <c r="J43" s="2">
        <v>1137.46498</v>
      </c>
      <c r="K43" s="2">
        <v>658.7638446</v>
      </c>
      <c r="L43" s="2">
        <v>1060.787861</v>
      </c>
      <c r="M43" s="2">
        <v>1529.246833</v>
      </c>
      <c r="N43" s="2">
        <v>0</v>
      </c>
      <c r="O43" s="2">
        <v>1040.485</v>
      </c>
      <c r="P43" s="2">
        <v>5710.496</v>
      </c>
      <c r="Q43" s="2">
        <v>3048.189667</v>
      </c>
      <c r="R43" s="2">
        <v>269198.8573</v>
      </c>
      <c r="S43" s="2">
        <v>2951.474918</v>
      </c>
      <c r="T43" s="2">
        <v>271.0872</v>
      </c>
      <c r="U43" s="2">
        <v>41152.096273014</v>
      </c>
      <c r="V43" s="2">
        <f t="shared" si="0"/>
        <v>329780.13327398396</v>
      </c>
    </row>
    <row r="44" spans="1:22" ht="12.75">
      <c r="A44" s="1" t="s">
        <v>45</v>
      </c>
      <c r="B44" s="8" t="s">
        <v>59</v>
      </c>
      <c r="C44" s="2">
        <v>9128.245342256403</v>
      </c>
      <c r="D44" s="2">
        <v>89.33147526788841</v>
      </c>
      <c r="E44" s="2">
        <v>10985.562953558823</v>
      </c>
      <c r="F44" s="2">
        <v>311.88092531940384</v>
      </c>
      <c r="G44" s="2">
        <v>1153.549675884156</v>
      </c>
      <c r="H44" s="2">
        <v>443.8012424263814</v>
      </c>
      <c r="I44" s="2">
        <v>5597.179728088302</v>
      </c>
      <c r="J44" s="2">
        <v>78790.55599039649</v>
      </c>
      <c r="K44" s="2">
        <v>369967.76322594436</v>
      </c>
      <c r="L44" s="2">
        <v>105887.77811925257</v>
      </c>
      <c r="M44" s="2">
        <v>7177.514301126968</v>
      </c>
      <c r="N44" s="2">
        <v>10545.026974313234</v>
      </c>
      <c r="O44" s="2">
        <v>31962.10064098175</v>
      </c>
      <c r="P44" s="2">
        <v>429288.0570011403</v>
      </c>
      <c r="Q44" s="2">
        <v>976687.7553868156</v>
      </c>
      <c r="R44" s="2">
        <v>11218390.584022384</v>
      </c>
      <c r="S44" s="2">
        <v>155700.0388301373</v>
      </c>
      <c r="T44" s="2">
        <v>11429.134530779887</v>
      </c>
      <c r="U44" s="2">
        <v>649992.6839032917</v>
      </c>
      <c r="V44" s="2">
        <f t="shared" si="0"/>
        <v>14073528.544269364</v>
      </c>
    </row>
    <row r="45" spans="1:22" ht="12.75">
      <c r="A45" s="1" t="s">
        <v>46</v>
      </c>
      <c r="B45" s="8" t="s">
        <v>58</v>
      </c>
      <c r="C45" s="2">
        <v>0</v>
      </c>
      <c r="D45" s="2">
        <v>27.4128</v>
      </c>
      <c r="E45" s="2">
        <v>79.23741789</v>
      </c>
      <c r="F45" s="2">
        <v>3.726182222</v>
      </c>
      <c r="G45" s="2">
        <v>0</v>
      </c>
      <c r="H45" s="2">
        <v>0.522</v>
      </c>
      <c r="I45" s="2">
        <v>116.08</v>
      </c>
      <c r="J45" s="2">
        <v>2370.346203</v>
      </c>
      <c r="K45" s="2">
        <v>6801.086899</v>
      </c>
      <c r="L45" s="2">
        <v>105779.9782</v>
      </c>
      <c r="M45" s="2">
        <v>144.3273799</v>
      </c>
      <c r="N45" s="2">
        <v>175.6534111</v>
      </c>
      <c r="O45" s="2">
        <v>1668.274956</v>
      </c>
      <c r="P45" s="2">
        <v>1899.000321</v>
      </c>
      <c r="Q45" s="2">
        <v>8825.992003</v>
      </c>
      <c r="R45" s="2">
        <v>81939.72932</v>
      </c>
      <c r="S45" s="2">
        <v>5620.692221</v>
      </c>
      <c r="T45" s="2">
        <v>350.1692317</v>
      </c>
      <c r="U45" s="2">
        <v>0</v>
      </c>
      <c r="V45" s="2">
        <f t="shared" si="0"/>
        <v>215802.228545812</v>
      </c>
    </row>
    <row r="46" spans="1:22" ht="12.75">
      <c r="A46" s="1" t="s">
        <v>46</v>
      </c>
      <c r="B46" s="8" t="s">
        <v>59</v>
      </c>
      <c r="C46" s="2">
        <v>0</v>
      </c>
      <c r="D46" s="2">
        <v>1531165</v>
      </c>
      <c r="E46" s="2">
        <v>221437.8114</v>
      </c>
      <c r="F46" s="2">
        <v>0</v>
      </c>
      <c r="G46" s="2">
        <v>808.314</v>
      </c>
      <c r="H46" s="2">
        <v>695.4008704</v>
      </c>
      <c r="I46" s="2">
        <v>938.785</v>
      </c>
      <c r="J46" s="2">
        <v>704897.0953</v>
      </c>
      <c r="K46" s="2">
        <v>207839.6024</v>
      </c>
      <c r="L46" s="2">
        <v>169642.2717</v>
      </c>
      <c r="M46" s="2">
        <v>3310.326992</v>
      </c>
      <c r="N46" s="2">
        <v>526.4484161</v>
      </c>
      <c r="O46" s="2">
        <v>462.55</v>
      </c>
      <c r="P46" s="2">
        <v>78764.21</v>
      </c>
      <c r="Q46" s="2">
        <v>13942.34143</v>
      </c>
      <c r="R46" s="2">
        <v>181484.2344</v>
      </c>
      <c r="S46" s="2">
        <v>12281.30996</v>
      </c>
      <c r="T46" s="2">
        <v>542.2112</v>
      </c>
      <c r="U46" s="2">
        <v>0</v>
      </c>
      <c r="V46" s="2">
        <f t="shared" si="0"/>
        <v>3128737.9130685</v>
      </c>
    </row>
    <row r="47" spans="1:22" ht="12.75">
      <c r="A47" s="1" t="s">
        <v>32</v>
      </c>
      <c r="B47" s="8" t="s">
        <v>58</v>
      </c>
      <c r="C47" s="2">
        <v>0</v>
      </c>
      <c r="D47" s="2">
        <v>0</v>
      </c>
      <c r="E47" s="2">
        <v>3.736</v>
      </c>
      <c r="F47" s="2">
        <v>243.756</v>
      </c>
      <c r="G47" s="2">
        <v>0</v>
      </c>
      <c r="H47" s="2">
        <v>20758.53</v>
      </c>
      <c r="I47" s="2">
        <v>0</v>
      </c>
      <c r="J47" s="2">
        <v>409.19</v>
      </c>
      <c r="K47" s="2">
        <v>1216.592</v>
      </c>
      <c r="L47" s="2">
        <v>237224.556</v>
      </c>
      <c r="M47" s="2">
        <v>194.996</v>
      </c>
      <c r="N47" s="2">
        <v>0</v>
      </c>
      <c r="O47" s="2">
        <v>29.90455484</v>
      </c>
      <c r="P47" s="2">
        <v>0</v>
      </c>
      <c r="Q47" s="2">
        <v>16612.019</v>
      </c>
      <c r="R47" s="2">
        <v>0</v>
      </c>
      <c r="S47" s="2">
        <v>0</v>
      </c>
      <c r="T47" s="2">
        <v>48.07</v>
      </c>
      <c r="U47" s="2">
        <v>0</v>
      </c>
      <c r="V47" s="2">
        <f t="shared" si="0"/>
        <v>276741.34955484007</v>
      </c>
    </row>
    <row r="48" spans="1:22" ht="12.75">
      <c r="A48" s="1" t="s">
        <v>32</v>
      </c>
      <c r="B48" s="8" t="s">
        <v>59</v>
      </c>
      <c r="C48" s="2">
        <v>405.7083333</v>
      </c>
      <c r="D48" s="2">
        <v>10665.84</v>
      </c>
      <c r="E48" s="2">
        <v>32434.24667</v>
      </c>
      <c r="F48" s="2">
        <v>131.518225</v>
      </c>
      <c r="G48" s="2">
        <v>94995.49811</v>
      </c>
      <c r="H48" s="2">
        <v>41159.76417</v>
      </c>
      <c r="I48" s="2">
        <v>18681.84</v>
      </c>
      <c r="J48" s="2">
        <v>2132.532648</v>
      </c>
      <c r="K48" s="2">
        <v>9398.093316</v>
      </c>
      <c r="L48" s="2">
        <v>955648.2501</v>
      </c>
      <c r="M48" s="2">
        <v>20.8705</v>
      </c>
      <c r="N48" s="2">
        <v>149.8879216</v>
      </c>
      <c r="O48" s="2">
        <v>246286.9799</v>
      </c>
      <c r="P48" s="2">
        <v>0</v>
      </c>
      <c r="Q48" s="2">
        <v>108237.9751</v>
      </c>
      <c r="R48" s="2">
        <v>137.9043963</v>
      </c>
      <c r="S48" s="2">
        <v>3153.597487</v>
      </c>
      <c r="T48" s="2">
        <v>334824.8879</v>
      </c>
      <c r="U48" s="2">
        <v>0</v>
      </c>
      <c r="V48" s="2">
        <f t="shared" si="0"/>
        <v>1858465.3947771997</v>
      </c>
    </row>
    <row r="49" spans="1:22" ht="12.75">
      <c r="A49" s="1" t="s">
        <v>47</v>
      </c>
      <c r="B49" s="8" t="s">
        <v>58</v>
      </c>
      <c r="C49" s="2">
        <v>0</v>
      </c>
      <c r="D49" s="2">
        <v>0</v>
      </c>
      <c r="E49" s="2">
        <v>3.874482759</v>
      </c>
      <c r="F49" s="2">
        <v>0.7236</v>
      </c>
      <c r="G49" s="2">
        <v>0</v>
      </c>
      <c r="H49" s="2">
        <v>22.64</v>
      </c>
      <c r="I49" s="2">
        <v>31603.952</v>
      </c>
      <c r="J49" s="2">
        <v>15339.23313</v>
      </c>
      <c r="K49" s="2">
        <v>228.6994667</v>
      </c>
      <c r="L49" s="2">
        <v>26634.19371</v>
      </c>
      <c r="M49" s="2">
        <v>6800.859333</v>
      </c>
      <c r="N49" s="2">
        <v>14.84</v>
      </c>
      <c r="O49" s="2">
        <v>10530.3784</v>
      </c>
      <c r="P49" s="2">
        <v>87651.4485</v>
      </c>
      <c r="Q49" s="2">
        <v>3064.093561</v>
      </c>
      <c r="R49" s="2">
        <v>109255.4984</v>
      </c>
      <c r="S49" s="2">
        <v>31285.69766</v>
      </c>
      <c r="T49" s="2">
        <v>7119.230889</v>
      </c>
      <c r="U49" s="2">
        <v>0</v>
      </c>
      <c r="V49" s="2">
        <f t="shared" si="0"/>
        <v>329555.363132459</v>
      </c>
    </row>
    <row r="50" spans="1:22" ht="12.75">
      <c r="A50" s="1" t="s">
        <v>47</v>
      </c>
      <c r="B50" s="8" t="s">
        <v>59</v>
      </c>
      <c r="C50" s="2">
        <v>21987.59479</v>
      </c>
      <c r="D50" s="2">
        <v>73483.23429</v>
      </c>
      <c r="E50" s="2">
        <v>12106.38331</v>
      </c>
      <c r="F50" s="2">
        <v>6.8968</v>
      </c>
      <c r="G50" s="2">
        <v>0</v>
      </c>
      <c r="H50" s="2">
        <v>2213.521667</v>
      </c>
      <c r="I50" s="2">
        <v>12740.22</v>
      </c>
      <c r="J50" s="2">
        <v>5326.710899</v>
      </c>
      <c r="K50" s="2">
        <v>4228.37377</v>
      </c>
      <c r="L50" s="2">
        <v>5463.978236</v>
      </c>
      <c r="M50" s="2">
        <v>98.66193586</v>
      </c>
      <c r="N50" s="2">
        <v>0</v>
      </c>
      <c r="O50" s="2">
        <v>860153.6403</v>
      </c>
      <c r="P50" s="2">
        <v>65402.33561</v>
      </c>
      <c r="Q50" s="2">
        <v>313932.6458</v>
      </c>
      <c r="R50" s="2">
        <v>2060098.146</v>
      </c>
      <c r="S50" s="2">
        <v>155854.3216</v>
      </c>
      <c r="T50" s="2">
        <v>432.4714095</v>
      </c>
      <c r="U50" s="2">
        <v>0</v>
      </c>
      <c r="V50" s="2">
        <f t="shared" si="0"/>
        <v>3593529.13641736</v>
      </c>
    </row>
    <row r="51" spans="1:22" ht="12.75">
      <c r="A51" s="1" t="s">
        <v>31</v>
      </c>
      <c r="B51" s="8" t="s">
        <v>58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6.542857143</v>
      </c>
      <c r="L51" s="2">
        <v>0</v>
      </c>
      <c r="M51" s="2">
        <v>8.385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9.600127492</v>
      </c>
      <c r="T51" s="2">
        <v>0</v>
      </c>
      <c r="U51" s="2">
        <v>0</v>
      </c>
      <c r="V51" s="2">
        <f t="shared" si="0"/>
        <v>24.527984635000003</v>
      </c>
    </row>
    <row r="52" spans="1:22" ht="12.75">
      <c r="A52" s="1" t="s">
        <v>31</v>
      </c>
      <c r="B52" s="8" t="s">
        <v>59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88.41090909</v>
      </c>
      <c r="K52" s="2">
        <v>0</v>
      </c>
      <c r="L52" s="2">
        <v>11.65206208</v>
      </c>
      <c r="M52" s="2">
        <v>0</v>
      </c>
      <c r="N52" s="2">
        <v>0</v>
      </c>
      <c r="O52" s="2">
        <v>0</v>
      </c>
      <c r="P52" s="2">
        <v>125052.9104</v>
      </c>
      <c r="Q52" s="2">
        <v>77531.81862</v>
      </c>
      <c r="R52" s="2">
        <v>3407.241751</v>
      </c>
      <c r="S52" s="2">
        <v>39476.08605</v>
      </c>
      <c r="T52" s="2">
        <v>1170.792</v>
      </c>
      <c r="U52" s="2">
        <v>0</v>
      </c>
      <c r="V52" s="2">
        <f t="shared" si="0"/>
        <v>246738.91179217</v>
      </c>
    </row>
    <row r="53" spans="1:22" ht="12.75">
      <c r="A53" s="1" t="s">
        <v>48</v>
      </c>
      <c r="B53" s="8" t="s">
        <v>58</v>
      </c>
      <c r="C53" s="2">
        <v>0</v>
      </c>
      <c r="D53" s="2">
        <v>0</v>
      </c>
      <c r="E53" s="2">
        <v>0</v>
      </c>
      <c r="F53" s="2">
        <v>0</v>
      </c>
      <c r="G53" s="2">
        <v>73.32</v>
      </c>
      <c r="H53" s="2">
        <v>0</v>
      </c>
      <c r="I53" s="2">
        <v>0</v>
      </c>
      <c r="J53" s="2">
        <v>558.47</v>
      </c>
      <c r="K53" s="2">
        <v>0</v>
      </c>
      <c r="L53" s="2">
        <v>184.0405507</v>
      </c>
      <c r="M53" s="2">
        <v>47.2578</v>
      </c>
      <c r="N53" s="2">
        <v>0</v>
      </c>
      <c r="O53" s="2">
        <v>0</v>
      </c>
      <c r="P53" s="2">
        <v>239.08</v>
      </c>
      <c r="Q53" s="2">
        <v>135417.242</v>
      </c>
      <c r="R53" s="2">
        <v>0</v>
      </c>
      <c r="S53" s="2">
        <v>0</v>
      </c>
      <c r="T53" s="2">
        <v>0</v>
      </c>
      <c r="U53" s="2">
        <v>0</v>
      </c>
      <c r="V53" s="2">
        <f t="shared" si="0"/>
        <v>136519.4103507</v>
      </c>
    </row>
    <row r="54" spans="1:22" ht="12.75">
      <c r="A54" s="1" t="s">
        <v>48</v>
      </c>
      <c r="B54" s="8" t="s">
        <v>59</v>
      </c>
      <c r="C54" s="2">
        <v>0</v>
      </c>
      <c r="D54" s="2">
        <v>0</v>
      </c>
      <c r="E54" s="2">
        <v>0</v>
      </c>
      <c r="F54" s="2">
        <v>0</v>
      </c>
      <c r="G54" s="2">
        <v>13.383291228456585</v>
      </c>
      <c r="H54" s="2">
        <v>0</v>
      </c>
      <c r="I54" s="2">
        <v>0</v>
      </c>
      <c r="J54" s="2">
        <v>544.4368265664186</v>
      </c>
      <c r="K54" s="2">
        <v>0</v>
      </c>
      <c r="L54" s="2">
        <v>0</v>
      </c>
      <c r="M54" s="2">
        <v>2.3752636769100617</v>
      </c>
      <c r="N54" s="2">
        <v>62.55388852235809</v>
      </c>
      <c r="O54" s="2">
        <v>0</v>
      </c>
      <c r="P54" s="2">
        <v>13052.271843260534</v>
      </c>
      <c r="Q54" s="2">
        <v>772765.1538221778</v>
      </c>
      <c r="R54" s="2">
        <v>4345.1490196274735</v>
      </c>
      <c r="S54" s="2">
        <v>0</v>
      </c>
      <c r="T54" s="2">
        <v>62.05376355927538</v>
      </c>
      <c r="U54" s="2">
        <v>0</v>
      </c>
      <c r="V54" s="2">
        <f t="shared" si="0"/>
        <v>790847.3777186193</v>
      </c>
    </row>
    <row r="55" spans="1:22" ht="14.25">
      <c r="A55" s="1" t="s">
        <v>34</v>
      </c>
      <c r="B55" s="7" t="s">
        <v>59</v>
      </c>
      <c r="C55" s="3">
        <f>SUMIF($B$4:$B$54,"NH",C4:C54)</f>
        <v>202041.0985358234</v>
      </c>
      <c r="D55" s="3">
        <f aca="true" t="shared" si="1" ref="D55:V55">SUMIF($B$4:$B$54,"NH",D4:D54)</f>
        <v>1692141.869307021</v>
      </c>
      <c r="E55" s="3">
        <f t="shared" si="1"/>
        <v>3974701.031788621</v>
      </c>
      <c r="F55" s="3">
        <f t="shared" si="1"/>
        <v>241571.82586178242</v>
      </c>
      <c r="G55" s="3">
        <f t="shared" si="1"/>
        <v>1210817.7282478958</v>
      </c>
      <c r="H55" s="3">
        <f t="shared" si="1"/>
        <v>1600233.564617706</v>
      </c>
      <c r="I55" s="3">
        <f t="shared" si="1"/>
        <v>60563.5527280883</v>
      </c>
      <c r="J55" s="3">
        <f t="shared" si="1"/>
        <v>1662663.0893431432</v>
      </c>
      <c r="K55" s="3">
        <f t="shared" si="1"/>
        <v>924224.4005308142</v>
      </c>
      <c r="L55" s="3">
        <f t="shared" si="1"/>
        <v>2555963.350503768</v>
      </c>
      <c r="M55" s="3">
        <f t="shared" si="1"/>
        <v>505672.4062016069</v>
      </c>
      <c r="N55" s="3">
        <f t="shared" si="1"/>
        <v>156952.72704930356</v>
      </c>
      <c r="O55" s="3">
        <f t="shared" si="1"/>
        <v>1190230.1044924147</v>
      </c>
      <c r="P55" s="3">
        <f t="shared" si="1"/>
        <v>2519984.8696050206</v>
      </c>
      <c r="Q55" s="3">
        <f t="shared" si="1"/>
        <v>11047405.127590423</v>
      </c>
      <c r="R55" s="3">
        <f t="shared" si="1"/>
        <v>15327913.605572833</v>
      </c>
      <c r="S55" s="3">
        <f t="shared" si="1"/>
        <v>4487377.313337637</v>
      </c>
      <c r="T55" s="3">
        <f t="shared" si="1"/>
        <v>1578262.2111434585</v>
      </c>
      <c r="U55" s="3">
        <f t="shared" si="1"/>
        <v>5643135.040202509</v>
      </c>
      <c r="V55" s="3">
        <f t="shared" si="1"/>
        <v>56581854.91665988</v>
      </c>
    </row>
    <row r="56" spans="1:22" ht="14.25">
      <c r="A56" s="1" t="s">
        <v>33</v>
      </c>
      <c r="B56" s="7" t="s">
        <v>58</v>
      </c>
      <c r="C56" s="3">
        <f>SUMIF($B$4:$B$54,"HZ",C4:C54)</f>
        <v>23581.221561222002</v>
      </c>
      <c r="D56" s="3">
        <f aca="true" t="shared" si="2" ref="D56:V56">SUMIF($B$4:$B$54,"HZ",D4:D54)</f>
        <v>9058.884001882001</v>
      </c>
      <c r="E56" s="3">
        <f t="shared" si="2"/>
        <v>16177.590418523001</v>
      </c>
      <c r="F56" s="3">
        <f t="shared" si="2"/>
        <v>6757.902085163</v>
      </c>
      <c r="G56" s="3">
        <f t="shared" si="2"/>
        <v>83219.34360040101</v>
      </c>
      <c r="H56" s="3">
        <f t="shared" si="2"/>
        <v>35580.491450596</v>
      </c>
      <c r="I56" s="3">
        <f t="shared" si="2"/>
        <v>61276.84025</v>
      </c>
      <c r="J56" s="3">
        <f t="shared" si="2"/>
        <v>497992.2316016639</v>
      </c>
      <c r="K56" s="3">
        <f t="shared" si="2"/>
        <v>15223.390345347001</v>
      </c>
      <c r="L56" s="3">
        <f t="shared" si="2"/>
        <v>662549.501474943</v>
      </c>
      <c r="M56" s="3">
        <f t="shared" si="2"/>
        <v>49907.733702886006</v>
      </c>
      <c r="N56" s="3">
        <f t="shared" si="2"/>
        <v>5483.962033732001</v>
      </c>
      <c r="O56" s="3">
        <f t="shared" si="2"/>
        <v>18815.381182972</v>
      </c>
      <c r="P56" s="3">
        <f t="shared" si="2"/>
        <v>151400.00846241898</v>
      </c>
      <c r="Q56" s="3">
        <f t="shared" si="2"/>
        <v>751103.0157515998</v>
      </c>
      <c r="R56" s="3">
        <f t="shared" si="2"/>
        <v>1524747.9377145588</v>
      </c>
      <c r="S56" s="3">
        <f t="shared" si="2"/>
        <v>614007.9546130687</v>
      </c>
      <c r="T56" s="3">
        <f t="shared" si="2"/>
        <v>18263.78727478</v>
      </c>
      <c r="U56" s="3">
        <f t="shared" si="2"/>
        <v>222617.93823274036</v>
      </c>
      <c r="V56" s="3">
        <f t="shared" si="2"/>
        <v>4767765.115758498</v>
      </c>
    </row>
    <row r="57" spans="1:22" ht="12.75">
      <c r="A57" s="1" t="s">
        <v>35</v>
      </c>
      <c r="C57" s="2">
        <f>SUM(C4:C54)</f>
        <v>225622.32009704542</v>
      </c>
      <c r="D57" s="2">
        <f aca="true" t="shared" si="3" ref="D57:V57">SUM(D4:D54)</f>
        <v>1701200.753308903</v>
      </c>
      <c r="E57" s="2">
        <f t="shared" si="3"/>
        <v>3990878.6222071447</v>
      </c>
      <c r="F57" s="2">
        <f t="shared" si="3"/>
        <v>248329.72794694538</v>
      </c>
      <c r="G57" s="2">
        <f t="shared" si="3"/>
        <v>1294037.0718482966</v>
      </c>
      <c r="H57" s="2">
        <f t="shared" si="3"/>
        <v>1635814.056068302</v>
      </c>
      <c r="I57" s="2">
        <f t="shared" si="3"/>
        <v>121840.39297808832</v>
      </c>
      <c r="J57" s="2">
        <f t="shared" si="3"/>
        <v>2160655.320944807</v>
      </c>
      <c r="K57" s="2">
        <f t="shared" si="3"/>
        <v>939447.7908761611</v>
      </c>
      <c r="L57" s="2">
        <f t="shared" si="3"/>
        <v>3218512.8519787104</v>
      </c>
      <c r="M57" s="2">
        <f t="shared" si="3"/>
        <v>555580.1399044927</v>
      </c>
      <c r="N57" s="2">
        <f t="shared" si="3"/>
        <v>162436.6890830356</v>
      </c>
      <c r="O57" s="2">
        <f t="shared" si="3"/>
        <v>1209045.4856753866</v>
      </c>
      <c r="P57" s="2">
        <f t="shared" si="3"/>
        <v>2671384.87806744</v>
      </c>
      <c r="Q57" s="2">
        <f t="shared" si="3"/>
        <v>11798508.14334202</v>
      </c>
      <c r="R57" s="2">
        <f t="shared" si="3"/>
        <v>16852661.543287396</v>
      </c>
      <c r="S57" s="2">
        <f t="shared" si="3"/>
        <v>5101385.267950707</v>
      </c>
      <c r="T57" s="2">
        <f t="shared" si="3"/>
        <v>1596525.9984182387</v>
      </c>
      <c r="U57" s="2">
        <f t="shared" si="3"/>
        <v>5865752.97843525</v>
      </c>
      <c r="V57" s="2">
        <f t="shared" si="3"/>
        <v>61349620.03241837</v>
      </c>
    </row>
    <row r="58" spans="3:22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60" ht="12.75">
      <c r="A60" s="1" t="s">
        <v>50</v>
      </c>
    </row>
    <row r="61" ht="12.75">
      <c r="A61" s="1" t="s">
        <v>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SPF/FOD 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Steven.Dubaere</dc:creator>
  <cp:keywords/>
  <dc:description/>
  <cp:lastModifiedBy>DE BAETS Dominique</cp:lastModifiedBy>
  <dcterms:created xsi:type="dcterms:W3CDTF">2011-02-25T10:03:31Z</dcterms:created>
  <dcterms:modified xsi:type="dcterms:W3CDTF">2017-10-03T08:23:20Z</dcterms:modified>
  <cp:category/>
  <cp:version/>
  <cp:contentType/>
  <cp:contentStatus/>
</cp:coreProperties>
</file>