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210" windowWidth="19185" windowHeight="6510" activeTab="5"/>
  </bookViews>
  <sheets>
    <sheet name="total env exp_nl" sheetId="1" r:id="rId1"/>
    <sheet name="inv_endpipe_nl" sheetId="2" r:id="rId2"/>
    <sheet name="endpipe_gewest_nl" sheetId="3" r:id="rId3"/>
    <sheet name="endpipe_nace_nl" sheetId="4" r:id="rId4"/>
    <sheet name="int_tech_nl" sheetId="5" r:id="rId5"/>
    <sheet name="inttech_gewest_nl" sheetId="6" r:id="rId6"/>
    <sheet name="inttech_nace_nl" sheetId="7" r:id="rId7"/>
    <sheet name="tot_inv_env_nl" sheetId="8" r:id="rId8"/>
    <sheet name="curexp_nace_nl" sheetId="9" r:id="rId9"/>
  </sheets>
  <definedNames>
    <definedName name="_AMO_SingleObject_149165467_ROM_F0.SEC2.Means_1.SEC1.HDR.TXT1" hidden="1">#REF!</definedName>
    <definedName name="_AMO_SingleObject_149165467_ROM_F0.SEC2.Means_1.SEC1.SEC2.BDY.Summary_statistics" hidden="1">#REF!</definedName>
    <definedName name="_AMO_SingleObject_149165467_ROM_F0.SEC2.Means_1.SEC1.SEC2.HDR.TXT1" hidden="1">#REF!</definedName>
    <definedName name="_AMO_SingleObject_149165467_ROM_F0.SEC2.Means_2.SEC1.HDR.TXT1" hidden="1">#REF!</definedName>
    <definedName name="_AMO_SingleObject_149165467_ROM_F0.SEC2.Means_2.SEC1.SEC2.BDY.regio_BR_Summary_statistics" hidden="1">#REF!</definedName>
    <definedName name="_AMO_SingleObject_149165467_ROM_F0.SEC2.Means_2.SEC1.SEC2.HDR.regio_BR" hidden="1">#REF!</definedName>
    <definedName name="_AMO_SingleObject_149165467_ROM_F0.SEC2.Means_2.SEC1.SEC2.HDR.TXT1" hidden="1">#REF!</definedName>
    <definedName name="_AMO_SingleObject_149165467_ROM_F0.SEC2.Means_2.SEC1.SEC3.BDY.regio_FL_Summary_statistics" hidden="1">#REF!</definedName>
    <definedName name="_AMO_SingleObject_149165467_ROM_F0.SEC2.Means_2.SEC1.SEC3.HDR.regio_FL" hidden="1">#REF!</definedName>
    <definedName name="_AMO_SingleObject_149165467_ROM_F0.SEC2.Means_2.SEC1.SEC4.BDY.regio_WA_Summary_statistics" hidden="1">#REF!</definedName>
    <definedName name="_AMO_SingleObject_149165467_ROM_F0.SEC2.Means_2.SEC1.SEC4.HDR.regio_WA" hidden="1">#REF!</definedName>
    <definedName name="_AMO_SingleObject_329143433_ROM_F0.SEC2.Means_1.SEC1.SEC2.BDY.Summary_statistics" hidden="1">#REF!</definedName>
    <definedName name="_AMO_SingleObject_329143433_ROM_F0.SEC2.Means_1.SEC1.SEC2.HDR.TXT1" hidden="1">#REF!</definedName>
    <definedName name="_AMO_SingleObject_329143433_ROM_F0.SEC2.Means_2.SEC1.SEC2.BDY.REGIO_B_Summary_statistics" hidden="1">#REF!</definedName>
    <definedName name="_AMO_SingleObject_329143433_ROM_F0.SEC2.Means_2.SEC1.SEC2.HDR.REGIO_B" hidden="1">#REF!</definedName>
    <definedName name="_AMO_SingleObject_329143433_ROM_F0.SEC2.Means_2.SEC1.SEC2.HDR.TXT1" hidden="1">#REF!</definedName>
    <definedName name="_AMO_SingleObject_329143433_ROM_F0.SEC2.Means_2.SEC1.SEC3.BDY.REGIO_V_Summary_statistics" hidden="1">#REF!</definedName>
    <definedName name="_AMO_SingleObject_329143433_ROM_F0.SEC2.Means_2.SEC1.SEC3.HDR.REGIO_V" hidden="1">#REF!</definedName>
    <definedName name="_AMO_SingleObject_329143433_ROM_F0.SEC2.Means_2.SEC1.SEC4.BDY.REGIO_W_Summary_statistics" hidden="1">#REF!</definedName>
    <definedName name="_AMO_SingleObject_329143433_ROM_F0.SEC2.Means_2.SEC1.SEC4.HDR.REGIO_W" hidden="1">#REF!</definedName>
    <definedName name="_AMO_SingleObject_367381675_ROM_F0.SEC2.Means_1.SEC1.HDR.TXT1" hidden="1">#REF!</definedName>
    <definedName name="_AMO_SingleObject_367381675_ROM_F0.SEC2.Means_1.SEC1.SEC2.BDY.Summary_statistics" hidden="1">#REF!</definedName>
    <definedName name="_AMO_SingleObject_367381675_ROM_F0.SEC2.Means_1.SEC1.SEC2.HDR.TXT1" hidden="1">#REF!</definedName>
    <definedName name="_AMO_SingleObject_367381675_ROM_F0.SEC2.Means_2.SEC1.HDR.TXT1" hidden="1">#REF!</definedName>
    <definedName name="_AMO_SingleObject_367381675_ROM_F0.SEC2.Means_2.SEC1.SEC2.BDY.regio_BR_Summary_statistics" hidden="1">#REF!</definedName>
    <definedName name="_AMO_SingleObject_367381675_ROM_F0.SEC2.Means_2.SEC1.SEC2.HDR.regio_BR" hidden="1">#REF!</definedName>
    <definedName name="_AMO_SingleObject_367381675_ROM_F0.SEC2.Means_2.SEC1.SEC2.HDR.TXT1" hidden="1">#REF!</definedName>
    <definedName name="_AMO_SingleObject_367381675_ROM_F0.SEC2.Means_2.SEC1.SEC3.BDY.regio_FL_Summary_statistics" hidden="1">#REF!</definedName>
    <definedName name="_AMO_SingleObject_367381675_ROM_F0.SEC2.Means_2.SEC1.SEC3.HDR.regio_FL" hidden="1">#REF!</definedName>
    <definedName name="_AMO_SingleObject_367381675_ROM_F0.SEC2.Means_2.SEC1.SEC4.BDY.regio_WA_Summary_statistics" hidden="1">#REF!</definedName>
    <definedName name="_AMO_SingleObject_367381675_ROM_F0.SEC2.Means_2.SEC1.SEC4.HDR.regio_WA" hidden="1">#REF!</definedName>
    <definedName name="_AMO_SingleObject_976724967_ROM_F0.SEC2.Means_1.SEC1.HDR.TXT1" hidden="1">#REF!</definedName>
    <definedName name="_AMO_SingleObject_976724967_ROM_F0.SEC2.Means_1.SEC1.SEC2.BDY.Summary_statistics" hidden="1">#REF!</definedName>
    <definedName name="_AMO_SingleObject_976724967_ROM_F0.SEC2.Means_1.SEC1.SEC2.HDR.TXT1" hidden="1">#REF!</definedName>
    <definedName name="_AMO_SingleObject_976724967_ROM_F0.SEC2.Means_2.SEC1.HDR.TXT1" hidden="1">#REF!</definedName>
    <definedName name="_AMO_SingleObject_976724967_ROM_F0.SEC2.Means_2.SEC1.SEC2.BDY.REGIO_B_Summary_statistics" hidden="1">#REF!</definedName>
    <definedName name="_AMO_SingleObject_976724967_ROM_F0.SEC2.Means_2.SEC1.SEC2.HDR.REGIO_B" hidden="1">#REF!</definedName>
    <definedName name="_AMO_SingleObject_976724967_ROM_F0.SEC2.Means_2.SEC1.SEC2.HDR.TXT1" hidden="1">#REF!</definedName>
    <definedName name="_AMO_SingleObject_976724967_ROM_F0.SEC2.Means_2.SEC1.SEC3.BDY.REGIO_V_Summary_statistics" hidden="1">#REF!</definedName>
    <definedName name="_AMO_SingleObject_976724967_ROM_F0.SEC2.Means_2.SEC1.SEC3.HDR.REGIO_V" hidden="1">#REF!</definedName>
    <definedName name="_AMO_SingleObject_976724967_ROM_F0.SEC2.Means_2.SEC1.SEC4.BDY.REGIO_W_Summary_statistics" hidden="1">#REF!</definedName>
    <definedName name="_AMO_SingleObject_976724967_ROM_F0.SEC2.Means_2.SEC1.SEC4.HDR.REGIO_W" hidden="1">#REF!</definedName>
  </definedNames>
  <calcPr fullCalcOnLoad="1"/>
</workbook>
</file>

<file path=xl/sharedStrings.xml><?xml version="1.0" encoding="utf-8"?>
<sst xmlns="http://schemas.openxmlformats.org/spreadsheetml/2006/main" count="327" uniqueCount="247">
  <si>
    <r>
      <rPr>
        <b/>
        <sz val="18"/>
        <rFont val="Calibri"/>
        <family val="2"/>
      </rPr>
      <t>Totale uitgaven van de winnings- en verwerkende industrie voor milieubescherming</t>
    </r>
  </si>
  <si>
    <r>
      <rPr>
        <b/>
        <sz val="14"/>
        <rFont val="Calibri"/>
        <family val="2"/>
      </rPr>
      <t>Miljoen euro (lopende prijzen)</t>
    </r>
  </si>
  <si>
    <r>
      <rPr>
        <b/>
        <sz val="11"/>
        <color indexed="8"/>
        <rFont val="Calibri"/>
        <family val="2"/>
      </rPr>
      <t>Totale uitgaven (5) = (3) + (4)</t>
    </r>
  </si>
  <si>
    <r>
      <rPr>
        <sz val="11"/>
        <color indexed="8"/>
        <rFont val="Calibri"/>
        <family val="2"/>
      </rPr>
      <t>Lopende uitgaven (4)</t>
    </r>
  </si>
  <si>
    <r>
      <rPr>
        <sz val="11"/>
        <color indexed="8"/>
        <rFont val="Calibri"/>
        <family val="2"/>
      </rPr>
      <t>Totale investeringen (3) = (1) + (2)</t>
    </r>
  </si>
  <si>
    <r>
      <rPr>
        <sz val="11"/>
        <color indexed="8"/>
        <rFont val="Calibri"/>
        <family val="2"/>
      </rPr>
      <t>End-of-pipe-investeringen (2)</t>
    </r>
  </si>
  <si>
    <r>
      <rPr>
        <sz val="11"/>
        <color indexed="8"/>
        <rFont val="Calibri"/>
        <family val="2"/>
      </rPr>
      <t>Geïntegreerde investeringen (</t>
    </r>
    <r>
      <rPr>
        <i/>
        <sz val="11"/>
        <color indexed="8"/>
        <rFont val="Calibri"/>
        <family val="2"/>
      </rPr>
      <t>integrated technology</t>
    </r>
    <r>
      <rPr>
        <sz val="11"/>
        <color indexed="8"/>
        <rFont val="Calibri"/>
        <family val="2"/>
      </rPr>
      <t>) (1)</t>
    </r>
  </si>
  <si>
    <r>
      <rPr>
        <sz val="11"/>
        <color indexed="8"/>
        <rFont val="Calibri"/>
        <family val="2"/>
      </rPr>
      <t>(2009-2012) - Gereviseerde reeks 10/06/2015</t>
    </r>
  </si>
  <si>
    <r>
      <rPr>
        <b/>
        <sz val="14"/>
        <rFont val="Calibri"/>
        <family val="2"/>
      </rPr>
      <t>Miljoen euro (lopende prijzen)</t>
    </r>
  </si>
  <si>
    <r>
      <rPr>
        <b/>
        <sz val="14"/>
        <color indexed="8"/>
        <rFont val="Calibri"/>
        <family val="2"/>
      </rPr>
      <t>Totaal industrie</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</si>
  <si>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</si>
  <si>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</si>
  <si>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</si>
  <si>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</si>
  <si>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</si>
  <si>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</si>
  <si>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</si>
  <si>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</si>
  <si>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</si>
  <si>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</si>
  <si>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</si>
  <si>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b/>
        <sz val="11"/>
        <color indexed="8"/>
        <rFont val="Calibri"/>
        <family val="2"/>
      </rPr>
      <t>Bron: Statistics Belgium</t>
    </r>
  </si>
  <si>
    <r>
      <rPr>
        <b/>
        <sz val="16"/>
        <rFont val="Calibri"/>
        <family val="2"/>
      </rPr>
      <t>Miljoen euro (lopende prijzen)</t>
    </r>
  </si>
  <si>
    <r>
      <rPr>
        <b/>
        <sz val="20"/>
        <color indexed="9"/>
        <rFont val="Calibri"/>
        <family val="2"/>
      </rPr>
      <t>Totaal industrie</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</si>
  <si>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</si>
  <si>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</si>
  <si>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</si>
  <si>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</si>
  <si>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</si>
  <si>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i/>
        <sz val="11"/>
        <rFont val="Calibri"/>
        <family val="2"/>
      </rPr>
      <t>"End-of-pipe"-investeringen zijn kapitaaluitgaven (methodes, technieken, enz.) voor het verzamelen en verwijderen van de verontreiniging die wordt veroorzaakt door de exploitatieactiviteiten van de onderneming.</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</si>
  <si>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</si>
  <si>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</si>
  <si>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</si>
  <si>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</si>
  <si>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</si>
  <si>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</si>
  <si>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b/>
        <sz val="11"/>
        <color indexed="9"/>
        <rFont val="Calibri"/>
        <family val="2"/>
      </rPr>
      <t>2009</t>
    </r>
  </si>
  <si>
    <r>
      <rPr>
        <b/>
        <sz val="11"/>
        <color indexed="9"/>
        <rFont val="Calibri"/>
        <family val="2"/>
      </rPr>
      <t>2010</t>
    </r>
  </si>
  <si>
    <r>
      <rPr>
        <b/>
        <sz val="11"/>
        <color indexed="9"/>
        <rFont val="Calibri"/>
        <family val="2"/>
      </rPr>
      <t>2011</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</si>
  <si>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</si>
  <si>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</si>
  <si>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</si>
  <si>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</si>
  <si>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</si>
  <si>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color indexed="8"/>
        <rFont val="Calibri"/>
        <family val="2"/>
      </rPr>
      <t>(2009-2012) - Gereviseerde reeks 10/06/2015</t>
    </r>
  </si>
  <si>
    <r>
      <rPr>
        <b/>
        <sz val="16"/>
        <rFont val="Calibri"/>
        <family val="2"/>
      </rPr>
      <t>Miljoen euro (lopende prijzen)</t>
    </r>
  </si>
  <si>
    <r>
      <rPr>
        <b/>
        <sz val="11"/>
        <color indexed="9"/>
        <rFont val="Calibri"/>
        <family val="2"/>
      </rPr>
      <t>België</t>
    </r>
  </si>
  <si>
    <r>
      <rPr>
        <b/>
        <sz val="11"/>
        <color indexed="9"/>
        <rFont val="Calibri"/>
        <family val="2"/>
      </rPr>
      <t>Brussels Hoofdstedelijk Gewest</t>
    </r>
  </si>
  <si>
    <r>
      <rPr>
        <b/>
        <sz val="11"/>
        <color indexed="9"/>
        <rFont val="Calibri"/>
        <family val="2"/>
      </rPr>
      <t>Vlaams Gewest</t>
    </r>
  </si>
  <si>
    <r>
      <rPr>
        <b/>
        <sz val="11"/>
        <color indexed="9"/>
        <rFont val="Calibri"/>
        <family val="2"/>
      </rPr>
      <t>Waals Gewest</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</si>
  <si>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</si>
  <si>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</si>
  <si>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</si>
  <si>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</si>
  <si>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</si>
  <si>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</si>
  <si>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</si>
  <si>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</si>
  <si>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</si>
  <si>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</si>
  <si>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</si>
  <si>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color indexed="8"/>
        <rFont val="Calibri"/>
        <family val="2"/>
      </rPr>
      <t>(2009-2012) - Gereviseerde reeks 10/06/2015</t>
    </r>
  </si>
  <si>
    <r>
      <rPr>
        <b/>
        <sz val="11"/>
        <color indexed="8"/>
        <rFont val="Calibri"/>
        <family val="2"/>
      </rPr>
      <t>Bron: Statistics Belgium</t>
    </r>
  </si>
  <si>
    <r>
      <rPr>
        <b/>
        <sz val="16"/>
        <rFont val="Calibri"/>
        <family val="2"/>
      </rPr>
      <t>Miljoen euro (lopende prijzen)</t>
    </r>
  </si>
  <si>
    <r>
      <rPr>
        <b/>
        <sz val="20"/>
        <color indexed="9"/>
        <rFont val="Calibri"/>
        <family val="2"/>
      </rPr>
      <t>Industrie naar NACE-sector</t>
    </r>
  </si>
  <si>
    <r>
      <rPr>
        <b/>
        <sz val="14"/>
        <color indexed="8"/>
        <rFont val="Calibri"/>
        <family val="2"/>
      </rPr>
      <t>Totaal end-of-pipe-investeringen</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</si>
  <si>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</si>
  <si>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</si>
  <si>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</si>
  <si>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</si>
  <si>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</si>
  <si>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</si>
  <si>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</si>
  <si>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</si>
  <si>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</si>
  <si>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</si>
  <si>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</si>
  <si>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i/>
        <sz val="11"/>
        <rFont val="Calibri"/>
        <family val="2"/>
      </rPr>
      <t>"End-of-pipe"-investeringen zijn kapitaaluitgaven (methodes, technieken, enz.) voor het verzamelen en verwijderen van de verontreiniging die wordt veroorzaakt door de exploitatieactiviteiten van de onderneming.</t>
    </r>
  </si>
  <si>
    <r>
      <rPr>
        <sz val="11"/>
        <color indexed="8"/>
        <rFont val="Calibri"/>
        <family val="2"/>
      </rPr>
      <t>Gegevens voor 2012 - Gereviseerde reeks 10/06/2015</t>
    </r>
  </si>
  <si>
    <r>
      <rPr>
        <b/>
        <sz val="11"/>
        <color indexed="8"/>
        <rFont val="Calibri"/>
        <family val="2"/>
      </rPr>
      <t>Bron: Statistics Belgium</t>
    </r>
  </si>
  <si>
    <r>
      <rPr>
        <b/>
        <sz val="16"/>
        <color indexed="10"/>
        <rFont val="Calibri"/>
        <family val="2"/>
      </rPr>
      <t>Miljoen euro</t>
    </r>
  </si>
  <si>
    <r>
      <rPr>
        <b/>
        <sz val="20"/>
        <color indexed="9"/>
        <rFont val="Calibri"/>
        <family val="2"/>
      </rPr>
      <t>Totaal industrie</t>
    </r>
  </si>
  <si>
    <r>
      <rPr>
        <b/>
        <sz val="11"/>
        <color indexed="9"/>
        <rFont val="Calibri"/>
        <family val="2"/>
      </rPr>
      <t>2009</t>
    </r>
  </si>
  <si>
    <r>
      <rPr>
        <b/>
        <sz val="11"/>
        <color indexed="9"/>
        <rFont val="Calibri"/>
        <family val="2"/>
      </rPr>
      <t>2010</t>
    </r>
  </si>
  <si>
    <r>
      <rPr>
        <b/>
        <sz val="11"/>
        <color indexed="9"/>
        <rFont val="Calibri"/>
        <family val="2"/>
      </rPr>
      <t>2011</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</si>
  <si>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</si>
  <si>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</si>
  <si>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</si>
  <si>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</si>
  <si>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</si>
  <si>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i/>
        <sz val="11"/>
        <rFont val="Calibri"/>
        <family val="2"/>
      </rPr>
      <t xml:space="preserve">Geïntegreerde investeringen of "integrated technologies" worden gedefinieerd als kapitaaluitgaven aan nieuwe technologieën of wijzigingen van bestaande methodes om de hoeveelheid verontreiniging aan de bron weg te nemen of te verminderen.  </t>
    </r>
  </si>
  <si>
    <r>
      <rPr>
        <sz val="11"/>
        <color indexed="8"/>
        <rFont val="Calibri"/>
        <family val="2"/>
      </rPr>
      <t>(2009-2012) - Gereviseerde reeks 10/06/2015</t>
    </r>
  </si>
  <si>
    <r>
      <rPr>
        <b/>
        <sz val="11"/>
        <color indexed="9"/>
        <rFont val="Calibri"/>
        <family val="2"/>
      </rPr>
      <t>2009</t>
    </r>
  </si>
  <si>
    <r>
      <rPr>
        <b/>
        <sz val="11"/>
        <color indexed="9"/>
        <rFont val="Calibri"/>
        <family val="2"/>
      </rPr>
      <t>2010</t>
    </r>
  </si>
  <si>
    <r>
      <rPr>
        <b/>
        <sz val="11"/>
        <color indexed="9"/>
        <rFont val="Calibri"/>
        <family val="2"/>
      </rPr>
      <t>2011</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</si>
  <si>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</si>
  <si>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</si>
  <si>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</si>
  <si>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</si>
  <si>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</si>
  <si>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</si>
  <si>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b/>
        <sz val="11"/>
        <color indexed="9"/>
        <rFont val="Calibri"/>
        <family val="2"/>
      </rPr>
      <t>2009</t>
    </r>
  </si>
  <si>
    <r>
      <rPr>
        <b/>
        <sz val="11"/>
        <color indexed="9"/>
        <rFont val="Calibri"/>
        <family val="2"/>
      </rPr>
      <t>2010</t>
    </r>
  </si>
  <si>
    <r>
      <rPr>
        <b/>
        <sz val="11"/>
        <color indexed="9"/>
        <rFont val="Calibri"/>
        <family val="2"/>
      </rPr>
      <t>2011</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</si>
  <si>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</si>
  <si>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</si>
  <si>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</si>
  <si>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</si>
  <si>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</si>
  <si>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b/>
        <sz val="11"/>
        <color indexed="8"/>
        <rFont val="Calibri"/>
        <family val="2"/>
      </rPr>
      <t>Bron: Statistics Belgium</t>
    </r>
  </si>
  <si>
    <r>
      <rPr>
        <b/>
        <sz val="16"/>
        <color indexed="10"/>
        <rFont val="Calibri"/>
        <family val="2"/>
      </rPr>
      <t>Miljoen euro</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</si>
  <si>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</si>
  <si>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</si>
  <si>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</si>
  <si>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</si>
  <si>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</si>
  <si>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</si>
  <si>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</si>
  <si>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</si>
  <si>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</si>
  <si>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</si>
  <si>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</si>
  <si>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color indexed="8"/>
        <rFont val="Calibri"/>
        <family val="2"/>
      </rPr>
      <t>(2009-2012) - Gereviseerde reeks 10/06/2015</t>
    </r>
  </si>
  <si>
    <r>
      <rPr>
        <b/>
        <sz val="11"/>
        <color indexed="8"/>
        <rFont val="Calibri"/>
        <family val="2"/>
      </rPr>
      <t>Bron: Statistics Belgium</t>
    </r>
  </si>
  <si>
    <r>
      <rPr>
        <b/>
        <sz val="20"/>
        <color indexed="10"/>
        <rFont val="Calibri"/>
        <family val="2"/>
      </rPr>
      <t xml:space="preserve">Geïntegreerde investeringen van de industrie voor de preventie van milieuverontreiniging </t>
    </r>
  </si>
  <si>
    <r>
      <rPr>
        <b/>
        <sz val="14"/>
        <color indexed="10"/>
        <rFont val="Calibri"/>
        <family val="2"/>
      </rPr>
      <t>Miljoen euro</t>
    </r>
  </si>
  <si>
    <r>
      <rPr>
        <b/>
        <sz val="20"/>
        <color indexed="9"/>
        <rFont val="Calibri"/>
        <family val="2"/>
      </rPr>
      <t>Industrie naar NACE-sector</t>
    </r>
  </si>
  <si>
    <r>
      <rPr>
        <b/>
        <sz val="11"/>
        <color indexed="8"/>
        <rFont val="Calibri"/>
        <family val="2"/>
      </rPr>
      <t>Totaal industrie</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</si>
  <si>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</si>
  <si>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</si>
  <si>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</si>
  <si>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</si>
  <si>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</si>
  <si>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</si>
  <si>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</si>
  <si>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 xml:space="preserve"> 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</si>
  <si>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</si>
  <si>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</si>
  <si>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</si>
  <si>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i/>
        <sz val="11"/>
        <color indexed="8"/>
        <rFont val="Calibri"/>
        <family val="2"/>
      </rPr>
      <t xml:space="preserve">Geïntegreerde investeringen of "integrated technologies" worden gedefinieerd als kapitaaluitgaven aan nieuwe technologieën of wijzigingen van (bestaande) methodes om de hoeveelheid verontreiniging aan de bron weg te nemen of te verminderen.   </t>
    </r>
  </si>
  <si>
    <r>
      <rPr>
        <sz val="11"/>
        <rFont val="Calibri"/>
        <family val="2"/>
      </rPr>
      <t>(V) Vertrouwelijk</t>
    </r>
  </si>
  <si>
    <r>
      <rPr>
        <sz val="11"/>
        <color indexed="8"/>
        <rFont val="Calibri"/>
        <family val="2"/>
      </rPr>
      <t>Gegevens voor 2012 - Gereviseerde reeks 10/06/2015</t>
    </r>
  </si>
  <si>
    <r>
      <rPr>
        <b/>
        <sz val="20"/>
        <color indexed="10"/>
        <rFont val="Calibri"/>
        <family val="2"/>
      </rPr>
      <t>Totale investeringen van de industrie voor milieubescherming</t>
    </r>
  </si>
  <si>
    <r>
      <rPr>
        <b/>
        <sz val="14"/>
        <color indexed="10"/>
        <rFont val="Calibri"/>
        <family val="2"/>
      </rPr>
      <t>Miljoen euro</t>
    </r>
  </si>
  <si>
    <r>
      <rPr>
        <b/>
        <sz val="20"/>
        <color indexed="9"/>
        <rFont val="Calibri"/>
        <family val="2"/>
      </rPr>
      <t>Totaal industrie</t>
    </r>
  </si>
  <si>
    <r>
      <rPr>
        <b/>
        <sz val="20"/>
        <color indexed="9"/>
        <rFont val="Calibri"/>
        <family val="2"/>
      </rPr>
      <t>Totaal industrie</t>
    </r>
  </si>
  <si>
    <r>
      <rPr>
        <b/>
        <sz val="11"/>
        <color indexed="9"/>
        <rFont val="Calibri"/>
        <family val="2"/>
      </rPr>
      <t>2009</t>
    </r>
  </si>
  <si>
    <r>
      <rPr>
        <b/>
        <sz val="11"/>
        <color indexed="9"/>
        <rFont val="Calibri"/>
        <family val="2"/>
      </rPr>
      <t>2010</t>
    </r>
  </si>
  <si>
    <r>
      <rPr>
        <b/>
        <sz val="11"/>
        <color indexed="9"/>
        <rFont val="Calibri"/>
        <family val="2"/>
      </rPr>
      <t>2011</t>
    </r>
  </si>
  <si>
    <r>
      <rPr>
        <b/>
        <sz val="11"/>
        <rFont val="Calibri"/>
        <family val="2"/>
      </rPr>
      <t>Totale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</si>
  <si>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</si>
  <si>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</si>
  <si>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</si>
  <si>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</si>
  <si>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i/>
        <sz val="11"/>
        <rFont val="Calibri"/>
        <family val="2"/>
      </rPr>
      <t>De totale investeringen van de industrie voor de bescherming van het milieu is de som van de "end-of-pipe"-investeringen en de geïntegreerde investeringen.</t>
    </r>
  </si>
  <si>
    <r>
      <rPr>
        <b/>
        <sz val="11"/>
        <color indexed="9"/>
        <rFont val="Calibri"/>
        <family val="2"/>
      </rPr>
      <t>2009</t>
    </r>
  </si>
  <si>
    <r>
      <rPr>
        <b/>
        <sz val="11"/>
        <color indexed="9"/>
        <rFont val="Calibri"/>
        <family val="2"/>
      </rPr>
      <t>2010</t>
    </r>
  </si>
  <si>
    <r>
      <rPr>
        <b/>
        <sz val="11"/>
        <color indexed="9"/>
        <rFont val="Calibri"/>
        <family val="2"/>
      </rPr>
      <t>2011</t>
    </r>
  </si>
  <si>
    <r>
      <rPr>
        <b/>
        <sz val="11"/>
        <rFont val="Calibri"/>
        <family val="2"/>
      </rPr>
      <t>Totale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</si>
  <si>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</si>
  <si>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</si>
  <si>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</si>
  <si>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</si>
  <si>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</si>
  <si>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b/>
        <sz val="20"/>
        <color indexed="9"/>
        <rFont val="Calibri"/>
        <family val="2"/>
      </rPr>
      <t>Middelgrote ondernemingen</t>
    </r>
  </si>
  <si>
    <r>
      <rPr>
        <b/>
        <sz val="11"/>
        <color indexed="9"/>
        <rFont val="Calibri"/>
        <family val="2"/>
      </rPr>
      <t>2009</t>
    </r>
  </si>
  <si>
    <r>
      <rPr>
        <b/>
        <sz val="11"/>
        <color indexed="9"/>
        <rFont val="Calibri"/>
        <family val="2"/>
      </rPr>
      <t>2010</t>
    </r>
  </si>
  <si>
    <r>
      <rPr>
        <b/>
        <sz val="11"/>
        <color indexed="9"/>
        <rFont val="Calibri"/>
        <family val="2"/>
      </rPr>
      <t>2011</t>
    </r>
  </si>
  <si>
    <r>
      <rPr>
        <b/>
        <sz val="11"/>
        <rFont val="Calibri"/>
        <family val="2"/>
      </rPr>
      <t>Totale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</si>
  <si>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</si>
  <si>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</si>
  <si>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</si>
  <si>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</si>
  <si>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50 tot 249 werknemers</t>
    </r>
  </si>
  <si>
    <r>
      <rPr>
        <sz val="11"/>
        <color indexed="8"/>
        <rFont val="Calibri"/>
        <family val="2"/>
      </rPr>
      <t>(2009-2012) - Gereviseerde reeks 10/06/2015</t>
    </r>
  </si>
  <si>
    <r>
      <rPr>
        <b/>
        <sz val="11"/>
        <color indexed="8"/>
        <rFont val="Calibri"/>
        <family val="2"/>
      </rPr>
      <t>Bron: Statistics Belgium</t>
    </r>
  </si>
  <si>
    <r>
      <rPr>
        <b/>
        <sz val="20"/>
        <rFont val="Calibri"/>
        <family val="2"/>
      </rPr>
      <t xml:space="preserve">Lopende uitgaven van de industrie voor milieubescherming </t>
    </r>
  </si>
  <si>
    <r>
      <rPr>
        <b/>
        <sz val="14"/>
        <rFont val="Calibri"/>
        <family val="2"/>
      </rPr>
      <t>Miljoen euro</t>
    </r>
  </si>
  <si>
    <r>
      <rPr>
        <b/>
        <sz val="16"/>
        <color indexed="9"/>
        <rFont val="Calibri"/>
        <family val="2"/>
      </rPr>
      <t>Lopende uitgaven</t>
    </r>
  </si>
  <si>
    <r>
      <rPr>
        <b/>
        <sz val="11"/>
        <color indexed="8"/>
        <rFont val="Calibri"/>
        <family val="2"/>
      </rPr>
      <t>Totaal industrie</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</si>
  <si>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</si>
  <si>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</si>
  <si>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</si>
  <si>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</si>
  <si>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</si>
  <si>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</si>
  <si>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</si>
  <si>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 xml:space="preserve"> 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</si>
  <si>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</si>
  <si>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</si>
  <si>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</si>
  <si>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i/>
        <sz val="11"/>
        <color indexed="8"/>
        <rFont val="Calibri"/>
        <family val="2"/>
      </rPr>
      <t xml:space="preserve">De lopende uitgaven van de industrie voor de bescherming van het milieu omvatten de arbeidskosten, de betaling van huur, het energieverbruik, enz. waarbij het hoofddoel het voorkomen, reduceren, behandelen of verwijderen van milieuverontreiniging is.  </t>
    </r>
  </si>
  <si>
    <r>
      <rPr>
        <sz val="11"/>
        <color indexed="8"/>
        <rFont val="Calibri"/>
        <family val="2"/>
      </rPr>
      <t>2012 - Gereviseerde reeks 10/06/2015</t>
    </r>
  </si>
  <si>
    <r>
      <rPr>
        <b/>
        <sz val="11"/>
        <color indexed="9"/>
        <rFont val="Calibri"/>
        <family val="2"/>
      </rPr>
      <t>Totaal</t>
    </r>
  </si>
  <si>
    <r>
      <rPr>
        <b/>
        <sz val="11"/>
        <color indexed="9"/>
        <rFont val="Calibri"/>
        <family val="2"/>
      </rPr>
      <t>Lucht</t>
    </r>
  </si>
  <si>
    <r>
      <rPr>
        <b/>
        <sz val="11"/>
        <color indexed="9"/>
        <rFont val="Calibri"/>
        <family val="2"/>
      </rPr>
      <t>Afvalwater</t>
    </r>
  </si>
  <si>
    <r>
      <rPr>
        <b/>
        <sz val="11"/>
        <color indexed="9"/>
        <rFont val="Calibri"/>
        <family val="2"/>
      </rPr>
      <t>Afval</t>
    </r>
  </si>
  <si>
    <r>
      <rPr>
        <b/>
        <sz val="11"/>
        <color indexed="9"/>
        <rFont val="Calibri"/>
        <family val="2"/>
      </rPr>
      <t>Overige</t>
    </r>
  </si>
  <si>
    <r>
      <rPr>
        <b/>
        <sz val="11"/>
        <color indexed="8"/>
        <rFont val="Calibri"/>
        <family val="2"/>
      </rPr>
      <t>Totaal industrie</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</si>
  <si>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</si>
  <si>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</si>
  <si>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</si>
  <si>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</si>
  <si>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</si>
  <si>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</si>
  <si>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</si>
  <si>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 xml:space="preserve"> 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</si>
  <si>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</si>
  <si>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</si>
  <si>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</si>
  <si>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b/>
        <sz val="11"/>
        <color indexed="8"/>
        <rFont val="Calibri"/>
        <family val="2"/>
      </rPr>
      <t>Bron: Statistics Belgium</t>
    </r>
  </si>
  <si>
    <t xml:space="preserve">Totale uitgaven voor milieubescherming </t>
  </si>
  <si>
    <t>C</t>
  </si>
  <si>
    <t>Totaal</t>
  </si>
  <si>
    <t>Lucht</t>
  </si>
  <si>
    <t>Afvalwater</t>
  </si>
  <si>
    <t>Afval</t>
  </si>
  <si>
    <t>Overige</t>
  </si>
  <si>
    <t>End-of-pipe-investeringen van de industrie voor milieubescherming</t>
  </si>
  <si>
    <t>Brussels Hoofdstedelijk Gewest</t>
  </si>
  <si>
    <r>
      <rPr>
        <b/>
        <sz val="12"/>
        <color indexed="8"/>
        <rFont val="Calibri"/>
        <family val="2"/>
      </rPr>
      <t>Bron: Statistics Belgium</t>
    </r>
  </si>
  <si>
    <t>Totaal industrie: de gebruikte NACE-codes (Rev. 2) zijn van 5 tot 36</t>
  </si>
  <si>
    <t>Grote ondernemingen*</t>
  </si>
  <si>
    <t>Middelgrote ondernemingen**</t>
  </si>
  <si>
    <t>**Ondernemingen met 50 tot 249 werknemers</t>
  </si>
  <si>
    <t>Grote ondernemingen naar gewest*</t>
  </si>
  <si>
    <t>Nota: Op basis van het gewest waarin de onderneming heeft geïnvesteerd</t>
  </si>
  <si>
    <t>Nota: Op basis van het gewest waarin de onderneming het grootste aantal lokale eenheden en werknemers heeft</t>
  </si>
  <si>
    <t>Middelgrote ondernemingen naar gewest**</t>
  </si>
  <si>
    <r>
      <t>*</t>
    </r>
    <r>
      <rPr>
        <sz val="11"/>
        <rFont val="Calibri"/>
        <family val="2"/>
      </rPr>
      <t>*Ondernemingen met 50 tot 249 werknemers</t>
    </r>
  </si>
  <si>
    <t>Nota: Op basis van het gewest waarin de onderneming het grootste aantal lokale eenheden heeft</t>
  </si>
  <si>
    <t>De gebruikte NACE-codes (Rev. 2) zijn van 5 tot 36</t>
  </si>
  <si>
    <t>End-of-pipe-investeringen</t>
  </si>
  <si>
    <t>Geïntegreerde investeringen</t>
  </si>
  <si>
    <t>Lopende uitgaven</t>
  </si>
  <si>
    <t>Totale uitgaven</t>
  </si>
  <si>
    <t>End-of-pipe-investeringen van de industrie voor milieubescherming (2009-2015)</t>
  </si>
  <si>
    <t>Totaal industrie (2009-2015): de gebruikte NACE-codes (Rev. 2) zijn van 5 tot 36</t>
  </si>
  <si>
    <t>2009</t>
  </si>
  <si>
    <t>2010</t>
  </si>
  <si>
    <t>2011</t>
  </si>
  <si>
    <t>End-of-pipe-investeringen van de industrie voor milieubescherming (2013-2015)</t>
  </si>
  <si>
    <t>Totaal industrie (2012-2015): de gebruikte NACE-codes (Rev. 2) zijn van 5 tot 36</t>
  </si>
  <si>
    <t>Geïntegreerde investeringen van de industrie voor de preventie van milieuverontreiniging (2009-2015)</t>
  </si>
  <si>
    <t>Geïntegreerde investeringen van de industrie voor de preventie van milieuverontreiniging (2013-2015)</t>
  </si>
  <si>
    <t>V</t>
  </si>
  <si>
    <t xml:space="preserve">Lopende uitgaven naar milieugebied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</si>
</sst>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_ ;_ * \-#,##0.0_ ;_ * &quot;-&quot;??_ ;_ @_ "/>
    <numFmt numFmtId="165" formatCode="_ * #,##0_ ;_ * \-#,##0_ ;_ * &quot;-&quot;??_ ;_ @_ "/>
    <numFmt numFmtId="166" formatCode="0.0"/>
    <numFmt numFmtId="167" formatCode="_ * #,##0.0_ ;_ * \-#,##0.0_ ;_ * &quot;-&quot;?_ ;_ @_ "/>
    <numFmt numFmtId="168" formatCode="_ * #.##00_ ;_ * \-#.##00_ ;_ * &quot;-&quot;??_ ;_ @_ "/>
  </numFmts>
  <fonts count="84">
    <font>
      <sz val="11"/>
      <color theme="1"/>
      <name val="Calibri"/>
      <family val="2"/>
    </font>
    <font>
      <sz val="11"/>
      <color indexed="8"/>
      <name val="Calibri"/>
      <family val="2"/>
    </font>
    <font>
      <sz val="10"/>
      <name val="MS Sans Serif"/>
      <family val="2"/>
    </font>
    <font>
      <b/>
      <sz val="18"/>
      <name val="Calibri"/>
      <family val="2"/>
    </font>
    <font>
      <b/>
      <sz val="14"/>
      <name val="Calibri"/>
      <family val="2"/>
    </font>
    <font>
      <b/>
      <sz val="11"/>
      <color indexed="8"/>
      <name val="Calibri"/>
      <family val="2"/>
    </font>
    <font>
      <i/>
      <sz val="11"/>
      <color indexed="8"/>
      <name val="Calibri"/>
      <family val="2"/>
    </font>
    <font>
      <sz val="11"/>
      <name val="Calibri"/>
      <family val="2"/>
    </font>
    <font>
      <b/>
      <sz val="14"/>
      <color indexed="8"/>
      <name val="Calibri"/>
      <family val="2"/>
    </font>
    <font>
      <b/>
      <sz val="20"/>
      <name val="Calibri"/>
      <family val="2"/>
    </font>
    <font>
      <b/>
      <sz val="16"/>
      <name val="Calibri"/>
      <family val="2"/>
    </font>
    <font>
      <b/>
      <sz val="20"/>
      <color indexed="9"/>
      <name val="Calibri"/>
      <family val="2"/>
    </font>
    <font>
      <b/>
      <sz val="11"/>
      <color indexed="9"/>
      <name val="Calibri"/>
      <family val="2"/>
    </font>
    <font>
      <b/>
      <sz val="11"/>
      <name val="Calibri"/>
      <family val="2"/>
    </font>
    <font>
      <i/>
      <sz val="11"/>
      <name val="Calibri"/>
      <family val="2"/>
    </font>
    <font>
      <b/>
      <sz val="18"/>
      <color indexed="9"/>
      <name val="Calibri"/>
      <family val="2"/>
    </font>
    <font>
      <b/>
      <sz val="20"/>
      <color indexed="10"/>
      <name val="Calibri"/>
      <family val="2"/>
    </font>
    <font>
      <b/>
      <sz val="16"/>
      <color indexed="10"/>
      <name val="Calibri"/>
      <family val="2"/>
    </font>
    <font>
      <b/>
      <sz val="14"/>
      <color indexed="10"/>
      <name val="Calibri"/>
      <family val="2"/>
    </font>
    <font>
      <b/>
      <sz val="16"/>
      <color indexed="9"/>
      <name val="Calibri"/>
      <family val="2"/>
    </font>
    <font>
      <b/>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10"/>
      <name val="Calibri"/>
      <family val="2"/>
    </font>
    <font>
      <b/>
      <sz val="12"/>
      <name val="Calibri"/>
      <family val="2"/>
    </font>
    <font>
      <b/>
      <sz val="11"/>
      <color indexed="10"/>
      <name val="Calibri"/>
      <family val="2"/>
    </font>
    <font>
      <b/>
      <sz val="14"/>
      <color indexed="9"/>
      <name val="Calibri"/>
      <family val="2"/>
    </font>
    <font>
      <sz val="10"/>
      <color indexed="8"/>
      <name val="Calibri"/>
      <family val="0"/>
    </font>
    <font>
      <sz val="12"/>
      <color indexed="8"/>
      <name val="Calibri"/>
      <family val="0"/>
    </font>
    <font>
      <sz val="14"/>
      <color indexed="8"/>
      <name val="Calibri"/>
      <family val="0"/>
    </font>
    <font>
      <sz val="8.45"/>
      <color indexed="8"/>
      <name val="Calibri"/>
      <family val="0"/>
    </font>
    <font>
      <b/>
      <sz val="16"/>
      <color indexed="8"/>
      <name val="Calibri"/>
      <family val="0"/>
    </font>
    <font>
      <sz val="9"/>
      <color indexed="8"/>
      <name val="Calibri"/>
      <family val="0"/>
    </font>
    <font>
      <sz val="10.5"/>
      <color indexed="8"/>
      <name val="Calibri"/>
      <family val="0"/>
    </font>
    <font>
      <sz val="10.1"/>
      <color indexed="8"/>
      <name val="Calibri"/>
      <family val="0"/>
    </font>
    <font>
      <sz val="9.65"/>
      <color indexed="8"/>
      <name val="Calibri"/>
      <family val="0"/>
    </font>
    <font>
      <sz val="9.2"/>
      <color indexed="8"/>
      <name val="Calibri"/>
      <family val="0"/>
    </font>
    <font>
      <b/>
      <sz val="16.8"/>
      <color indexed="8"/>
      <name val="Calibri"/>
      <family val="0"/>
    </font>
    <font>
      <sz val="12.85"/>
      <color indexed="8"/>
      <name val="Calibri"/>
      <family val="0"/>
    </font>
    <font>
      <b/>
      <sz val="14.4"/>
      <color indexed="8"/>
      <name val="Calibri"/>
      <family val="0"/>
    </font>
    <font>
      <b/>
      <sz val="14.4"/>
      <color indexed="10"/>
      <name val="Calibri"/>
      <family val="0"/>
    </font>
    <font>
      <b/>
      <sz val="12.6"/>
      <color indexed="8"/>
      <name val="Calibri"/>
      <family val="0"/>
    </font>
    <font>
      <b/>
      <sz val="12.6"/>
      <color indexed="10"/>
      <name val="Calibri"/>
      <family val="0"/>
    </font>
    <font>
      <b/>
      <sz val="13.2"/>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rgb="FFFF0000"/>
      <name val="Calibri"/>
      <family val="2"/>
    </font>
    <font>
      <b/>
      <sz val="12"/>
      <color rgb="FFFF0000"/>
      <name val="Calibri"/>
      <family val="2"/>
    </font>
    <font>
      <b/>
      <sz val="20"/>
      <color rgb="FFFF0000"/>
      <name val="Calibri"/>
      <family val="2"/>
    </font>
    <font>
      <b/>
      <sz val="14"/>
      <color rgb="FFFF0000"/>
      <name val="Calibri"/>
      <family val="2"/>
    </font>
    <font>
      <b/>
      <sz val="16"/>
      <color theme="0"/>
      <name val="Calibri"/>
      <family val="2"/>
    </font>
    <font>
      <b/>
      <sz val="14"/>
      <color theme="1"/>
      <name val="Calibri"/>
      <family val="2"/>
    </font>
    <font>
      <b/>
      <sz val="11"/>
      <color rgb="FFFF0000"/>
      <name val="Calibri"/>
      <family val="2"/>
    </font>
    <font>
      <b/>
      <sz val="14"/>
      <color theme="0"/>
      <name val="Calibri"/>
      <family val="2"/>
    </font>
    <font>
      <i/>
      <sz val="11"/>
      <color theme="1"/>
      <name val="Calibri"/>
      <family val="2"/>
    </font>
    <font>
      <b/>
      <sz val="12"/>
      <color theme="1"/>
      <name val="Calibri"/>
      <family val="2"/>
    </font>
    <font>
      <b/>
      <sz val="18"/>
      <color theme="0"/>
      <name val="Calibri"/>
      <family val="2"/>
    </font>
    <font>
      <b/>
      <sz val="20"/>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rgb="FFC00000"/>
        <bgColor indexed="64"/>
      </patternFill>
    </fill>
    <fill>
      <patternFill patternType="solid">
        <fgColor theme="3" tint="0.39998000860214233"/>
        <bgColor indexed="64"/>
      </patternFill>
    </fill>
    <fill>
      <patternFill patternType="solid">
        <fgColor rgb="FFC00000"/>
        <bgColor indexed="64"/>
      </patternFill>
    </fill>
    <fill>
      <patternFill patternType="solid">
        <fgColor theme="3" tint="0.39998000860214233"/>
        <bgColor indexed="64"/>
      </patternFill>
    </fill>
    <fill>
      <patternFill patternType="solid">
        <fgColor theme="3"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color theme="5"/>
      </top>
      <bottom/>
    </border>
    <border>
      <left/>
      <right/>
      <top style="thin">
        <color theme="5"/>
      </top>
      <bottom style="thin">
        <color theme="5"/>
      </bottom>
    </border>
    <border>
      <left/>
      <right style="thin">
        <color theme="5"/>
      </right>
      <top style="thin">
        <color theme="5"/>
      </top>
      <bottom/>
    </border>
    <border>
      <left style="thin">
        <color theme="5"/>
      </left>
      <right/>
      <top style="thin">
        <color theme="5"/>
      </top>
      <bottom/>
    </border>
    <border>
      <left style="thin">
        <color theme="5"/>
      </left>
      <right/>
      <top style="thin">
        <color theme="5"/>
      </top>
      <bottom style="thin">
        <color theme="5"/>
      </bottom>
    </border>
    <border>
      <left/>
      <right style="thin">
        <color theme="5"/>
      </right>
      <top style="thin">
        <color theme="5"/>
      </top>
      <bottom style="thin">
        <color theme="5"/>
      </bottom>
    </border>
    <border>
      <left style="thin">
        <color theme="5"/>
      </left>
      <right/>
      <top/>
      <bottom/>
    </border>
    <border>
      <left/>
      <right/>
      <top/>
      <bottom style="medium"/>
    </border>
    <border>
      <left/>
      <right/>
      <top/>
      <bottom style="medium">
        <color theme="1"/>
      </bottom>
    </border>
    <border>
      <left style="thin">
        <color theme="5"/>
      </left>
      <right/>
      <top style="thin">
        <color theme="5"/>
      </top>
      <bottom style="thin">
        <color theme="4" tint="0.39998000860214233"/>
      </bottom>
    </border>
    <border>
      <left/>
      <right/>
      <top style="thin"/>
      <bottom style="medium"/>
    </border>
    <border>
      <left/>
      <right/>
      <top/>
      <bottom style="thin"/>
    </border>
    <border>
      <left/>
      <right/>
      <top style="thin"/>
      <bottom/>
    </border>
    <border>
      <left/>
      <right/>
      <top style="medium"/>
      <bottom/>
    </border>
    <border>
      <left/>
      <right style="medium"/>
      <top/>
      <bottom/>
    </border>
    <border>
      <left/>
      <right style="medium"/>
      <top/>
      <bottom style="medium"/>
    </border>
    <border>
      <left/>
      <right/>
      <top style="medium"/>
      <bottom style="medium"/>
    </border>
    <border>
      <left style="medium"/>
      <right/>
      <top style="medium"/>
      <bottom/>
    </border>
    <border>
      <left style="medium"/>
      <right>
        <color indexed="63"/>
      </right>
      <top/>
      <bottom/>
    </border>
    <border>
      <left style="medium"/>
      <right/>
      <top/>
      <bottom style="medium"/>
    </border>
    <border>
      <left/>
      <right/>
      <top/>
      <bottom style="thin">
        <color theme="5"/>
      </bottom>
    </border>
    <border>
      <left>
        <color indexed="63"/>
      </left>
      <right>
        <color indexed="63"/>
      </right>
      <top style="medium">
        <color theme="1"/>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0" fillId="27" borderId="3" applyNumberFormat="0" applyFont="0" applyAlignment="0" applyProtection="0"/>
    <xf numFmtId="0" fontId="60" fillId="28" borderId="1" applyNumberFormat="0" applyAlignment="0" applyProtection="0"/>
    <xf numFmtId="0" fontId="6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0" borderId="0" applyNumberFormat="0" applyBorder="0" applyAlignment="0" applyProtection="0"/>
    <xf numFmtId="0" fontId="2" fillId="0" borderId="0">
      <alignment/>
      <protection/>
    </xf>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161">
    <xf numFmtId="0" fontId="0" fillId="0" borderId="0" xfId="0" applyFont="1" applyAlignment="1">
      <alignment/>
    </xf>
    <xf numFmtId="0" fontId="71" fillId="33" borderId="10" xfId="0" applyFont="1" applyFill="1" applyBorder="1" applyAlignment="1">
      <alignment horizontal="center"/>
    </xf>
    <xf numFmtId="164" fontId="13" fillId="0" borderId="10" xfId="45" applyNumberFormat="1" applyFont="1" applyBorder="1" applyAlignment="1">
      <alignment/>
    </xf>
    <xf numFmtId="164" fontId="7" fillId="0" borderId="10" xfId="45" applyNumberFormat="1" applyFont="1" applyBorder="1" applyAlignment="1">
      <alignment/>
    </xf>
    <xf numFmtId="164" fontId="7" fillId="0" borderId="11" xfId="45" applyNumberFormat="1" applyFont="1" applyBorder="1" applyAlignment="1">
      <alignment/>
    </xf>
    <xf numFmtId="0" fontId="71" fillId="33" borderId="12" xfId="0" applyFont="1" applyFill="1" applyBorder="1" applyAlignment="1">
      <alignment horizontal="center"/>
    </xf>
    <xf numFmtId="0" fontId="13" fillId="0" borderId="13" xfId="0" applyFont="1" applyBorder="1" applyAlignment="1">
      <alignment/>
    </xf>
    <xf numFmtId="164" fontId="13" fillId="0" borderId="12" xfId="45" applyNumberFormat="1" applyFont="1" applyBorder="1" applyAlignment="1">
      <alignment/>
    </xf>
    <xf numFmtId="0" fontId="7" fillId="0" borderId="13" xfId="0" applyFont="1" applyBorder="1" applyAlignment="1">
      <alignment/>
    </xf>
    <xf numFmtId="164" fontId="7" fillId="0" borderId="12" xfId="45" applyNumberFormat="1" applyFont="1" applyBorder="1" applyAlignment="1">
      <alignment/>
    </xf>
    <xf numFmtId="0" fontId="7" fillId="0" borderId="14" xfId="0" applyFont="1" applyBorder="1" applyAlignment="1">
      <alignment/>
    </xf>
    <xf numFmtId="164" fontId="7" fillId="0" borderId="15" xfId="45" applyNumberFormat="1" applyFont="1" applyBorder="1" applyAlignment="1">
      <alignment/>
    </xf>
    <xf numFmtId="0" fontId="10" fillId="0" borderId="0" xfId="0" applyFont="1" applyAlignment="1">
      <alignment/>
    </xf>
    <xf numFmtId="0" fontId="7" fillId="0" borderId="16" xfId="0" applyFont="1" applyFill="1" applyBorder="1" applyAlignment="1">
      <alignment/>
    </xf>
    <xf numFmtId="0" fontId="9" fillId="0" borderId="0" xfId="0" applyFont="1" applyAlignment="1">
      <alignment/>
    </xf>
    <xf numFmtId="0" fontId="7" fillId="0" borderId="0" xfId="0" applyFont="1" applyFill="1" applyBorder="1" applyAlignment="1">
      <alignment/>
    </xf>
    <xf numFmtId="0" fontId="72" fillId="0" borderId="0" xfId="0" applyFont="1" applyAlignment="1">
      <alignment/>
    </xf>
    <xf numFmtId="0" fontId="73" fillId="0" borderId="0" xfId="0" applyFont="1" applyAlignment="1">
      <alignment/>
    </xf>
    <xf numFmtId="0" fontId="36" fillId="0" borderId="0" xfId="0" applyFont="1" applyAlignment="1">
      <alignment/>
    </xf>
    <xf numFmtId="165" fontId="0" fillId="0" borderId="0" xfId="45" applyNumberFormat="1" applyFont="1" applyAlignment="1">
      <alignment/>
    </xf>
    <xf numFmtId="0" fontId="7" fillId="0" borderId="0" xfId="0" applyFont="1" applyAlignment="1">
      <alignment/>
    </xf>
    <xf numFmtId="164" fontId="7" fillId="0" borderId="0" xfId="45" applyNumberFormat="1" applyFont="1" applyAlignment="1">
      <alignment/>
    </xf>
    <xf numFmtId="0" fontId="4" fillId="0" borderId="0" xfId="0" applyFont="1" applyAlignment="1">
      <alignment/>
    </xf>
    <xf numFmtId="0" fontId="0" fillId="0" borderId="0" xfId="0" applyBorder="1" applyAlignment="1">
      <alignment/>
    </xf>
    <xf numFmtId="164" fontId="0" fillId="0" borderId="0" xfId="45" applyNumberFormat="1" applyFont="1" applyBorder="1" applyAlignment="1">
      <alignment/>
    </xf>
    <xf numFmtId="0" fontId="0" fillId="0" borderId="0" xfId="0" applyBorder="1" applyAlignment="1">
      <alignment horizontal="left" wrapText="1"/>
    </xf>
    <xf numFmtId="0" fontId="0" fillId="0" borderId="17" xfId="0" applyBorder="1" applyAlignment="1">
      <alignment/>
    </xf>
    <xf numFmtId="0" fontId="74" fillId="0" borderId="0" xfId="0" applyFont="1" applyAlignment="1">
      <alignment/>
    </xf>
    <xf numFmtId="0" fontId="13" fillId="34" borderId="0" xfId="0" applyFont="1" applyFill="1" applyAlignment="1">
      <alignment/>
    </xf>
    <xf numFmtId="164" fontId="13" fillId="34" borderId="0" xfId="45" applyNumberFormat="1" applyFont="1" applyFill="1" applyAlignment="1">
      <alignment/>
    </xf>
    <xf numFmtId="0" fontId="7" fillId="34" borderId="0" xfId="0" applyFont="1" applyFill="1" applyAlignment="1">
      <alignment/>
    </xf>
    <xf numFmtId="164" fontId="7" fillId="34" borderId="0" xfId="45" applyNumberFormat="1" applyFont="1" applyFill="1" applyAlignment="1">
      <alignment/>
    </xf>
    <xf numFmtId="0" fontId="7" fillId="34" borderId="18" xfId="0" applyFont="1" applyFill="1" applyBorder="1" applyAlignment="1">
      <alignment/>
    </xf>
    <xf numFmtId="164" fontId="7" fillId="34" borderId="18" xfId="45" applyNumberFormat="1" applyFont="1" applyFill="1" applyBorder="1" applyAlignment="1">
      <alignment/>
    </xf>
    <xf numFmtId="164" fontId="7" fillId="0" borderId="0" xfId="45" applyNumberFormat="1" applyFont="1" applyFill="1" applyBorder="1" applyAlignment="1">
      <alignment/>
    </xf>
    <xf numFmtId="0" fontId="70" fillId="35" borderId="19" xfId="0" applyFont="1" applyFill="1" applyBorder="1" applyAlignment="1">
      <alignment/>
    </xf>
    <xf numFmtId="0" fontId="0" fillId="0" borderId="19" xfId="0" applyFont="1" applyBorder="1" applyAlignment="1">
      <alignment/>
    </xf>
    <xf numFmtId="0" fontId="0" fillId="35" borderId="19" xfId="0" applyFont="1" applyFill="1" applyBorder="1" applyAlignment="1">
      <alignment/>
    </xf>
    <xf numFmtId="0" fontId="0" fillId="35" borderId="19" xfId="0" applyFont="1" applyFill="1" applyBorder="1" applyAlignment="1">
      <alignment horizontal="left" wrapText="1"/>
    </xf>
    <xf numFmtId="0" fontId="0" fillId="0" borderId="14" xfId="0" applyFont="1" applyBorder="1" applyAlignment="1">
      <alignment/>
    </xf>
    <xf numFmtId="0" fontId="75" fillId="0" borderId="0" xfId="0" applyFont="1" applyAlignment="1">
      <alignment/>
    </xf>
    <xf numFmtId="0" fontId="76" fillId="36" borderId="20" xfId="0" applyFont="1" applyFill="1" applyBorder="1" applyAlignment="1">
      <alignment horizontal="left"/>
    </xf>
    <xf numFmtId="0" fontId="70" fillId="0" borderId="0" xfId="0" applyFont="1" applyFill="1" applyBorder="1" applyAlignment="1">
      <alignment/>
    </xf>
    <xf numFmtId="164" fontId="70" fillId="0" borderId="0" xfId="45"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wrapText="1"/>
    </xf>
    <xf numFmtId="0" fontId="0" fillId="0" borderId="17" xfId="0" applyFont="1" applyFill="1" applyBorder="1" applyAlignment="1">
      <alignment/>
    </xf>
    <xf numFmtId="0" fontId="56" fillId="36" borderId="21" xfId="0" applyFont="1" applyFill="1" applyBorder="1" applyAlignment="1">
      <alignment/>
    </xf>
    <xf numFmtId="0" fontId="70" fillId="0" borderId="22" xfId="0" applyFont="1" applyBorder="1" applyAlignment="1">
      <alignment/>
    </xf>
    <xf numFmtId="164" fontId="70" fillId="0" borderId="22" xfId="45" applyNumberFormat="1" applyFont="1" applyBorder="1" applyAlignment="1">
      <alignment/>
    </xf>
    <xf numFmtId="0" fontId="0" fillId="0" borderId="0" xfId="0" applyBorder="1" applyAlignment="1">
      <alignment wrapText="1"/>
    </xf>
    <xf numFmtId="164" fontId="0" fillId="0" borderId="0" xfId="45" applyNumberFormat="1" applyFont="1" applyBorder="1" applyAlignment="1">
      <alignment/>
    </xf>
    <xf numFmtId="0" fontId="0" fillId="0" borderId="21" xfId="0" applyBorder="1" applyAlignment="1">
      <alignment wrapText="1"/>
    </xf>
    <xf numFmtId="164" fontId="0" fillId="0" borderId="21" xfId="45" applyNumberFormat="1" applyFont="1" applyBorder="1" applyAlignment="1">
      <alignment/>
    </xf>
    <xf numFmtId="0" fontId="3" fillId="0" borderId="0" xfId="0" applyFont="1" applyAlignment="1">
      <alignment/>
    </xf>
    <xf numFmtId="0" fontId="4" fillId="0" borderId="0" xfId="0" applyFont="1" applyFill="1" applyAlignment="1">
      <alignment/>
    </xf>
    <xf numFmtId="0" fontId="7" fillId="0" borderId="0" xfId="0" applyFont="1" applyBorder="1" applyAlignment="1">
      <alignment/>
    </xf>
    <xf numFmtId="166" fontId="0" fillId="0" borderId="0" xfId="0" applyNumberFormat="1" applyAlignment="1">
      <alignment/>
    </xf>
    <xf numFmtId="0" fontId="76" fillId="36" borderId="17" xfId="0" applyFont="1" applyFill="1" applyBorder="1" applyAlignment="1">
      <alignment horizontal="left"/>
    </xf>
    <xf numFmtId="164" fontId="0" fillId="0" borderId="0" xfId="45" applyNumberFormat="1" applyFont="1" applyFill="1" applyBorder="1" applyAlignment="1">
      <alignment/>
    </xf>
    <xf numFmtId="164" fontId="0" fillId="0" borderId="17" xfId="45" applyNumberFormat="1" applyFont="1" applyFill="1" applyBorder="1" applyAlignment="1">
      <alignment/>
    </xf>
    <xf numFmtId="164" fontId="0" fillId="0" borderId="0" xfId="45" applyNumberFormat="1" applyFont="1" applyBorder="1" applyAlignment="1">
      <alignment horizontal="right"/>
    </xf>
    <xf numFmtId="164" fontId="0" fillId="0" borderId="0" xfId="0" applyNumberFormat="1" applyAlignment="1">
      <alignment/>
    </xf>
    <xf numFmtId="0" fontId="77" fillId="0" borderId="23" xfId="0" applyFont="1" applyBorder="1" applyAlignment="1">
      <alignment/>
    </xf>
    <xf numFmtId="164" fontId="77" fillId="0" borderId="0" xfId="45" applyNumberFormat="1" applyFont="1" applyBorder="1" applyAlignment="1">
      <alignment/>
    </xf>
    <xf numFmtId="164" fontId="77" fillId="0" borderId="0" xfId="0" applyNumberFormat="1" applyFont="1" applyAlignment="1">
      <alignment/>
    </xf>
    <xf numFmtId="167" fontId="0" fillId="0" borderId="0" xfId="0" applyNumberFormat="1" applyAlignment="1">
      <alignment/>
    </xf>
    <xf numFmtId="0" fontId="14" fillId="0" borderId="0" xfId="0" applyFont="1" applyBorder="1" applyAlignment="1">
      <alignment horizontal="left" vertical="top" wrapText="1"/>
    </xf>
    <xf numFmtId="0" fontId="14" fillId="0" borderId="0" xfId="0" applyFont="1" applyFill="1" applyBorder="1" applyAlignment="1">
      <alignment horizontal="left" vertical="top" wrapText="1"/>
    </xf>
    <xf numFmtId="164" fontId="7" fillId="0" borderId="0" xfId="45" applyNumberFormat="1" applyFont="1" applyBorder="1" applyAlignment="1">
      <alignment/>
    </xf>
    <xf numFmtId="0" fontId="71" fillId="37" borderId="18" xfId="0" applyFont="1" applyFill="1" applyBorder="1" applyAlignment="1">
      <alignment horizontal="center"/>
    </xf>
    <xf numFmtId="0" fontId="71" fillId="38" borderId="10" xfId="0" applyFont="1" applyFill="1" applyBorder="1" applyAlignment="1">
      <alignment horizontal="center"/>
    </xf>
    <xf numFmtId="0" fontId="14" fillId="0" borderId="0" xfId="0" applyFont="1" applyBorder="1" applyAlignment="1">
      <alignment horizontal="left" vertical="top" wrapText="1"/>
    </xf>
    <xf numFmtId="164" fontId="13" fillId="0" borderId="0" xfId="45" applyNumberFormat="1" applyFont="1" applyAlignment="1">
      <alignment/>
    </xf>
    <xf numFmtId="164" fontId="13" fillId="34" borderId="18" xfId="45" applyNumberFormat="1" applyFont="1" applyFill="1" applyBorder="1" applyAlignment="1">
      <alignment/>
    </xf>
    <xf numFmtId="0" fontId="70" fillId="0" borderId="0" xfId="0" applyFont="1" applyAlignment="1">
      <alignment/>
    </xf>
    <xf numFmtId="0" fontId="56" fillId="36" borderId="0" xfId="0" applyFont="1" applyFill="1" applyBorder="1" applyAlignment="1">
      <alignment/>
    </xf>
    <xf numFmtId="0" fontId="78" fillId="0" borderId="0" xfId="0" applyFont="1" applyAlignment="1">
      <alignment/>
    </xf>
    <xf numFmtId="165" fontId="0" fillId="0" borderId="0" xfId="45" applyNumberFormat="1" applyFont="1" applyAlignment="1">
      <alignment/>
    </xf>
    <xf numFmtId="164" fontId="0" fillId="0" borderId="0" xfId="45" applyNumberFormat="1" applyFont="1" applyBorder="1" applyAlignment="1">
      <alignment/>
    </xf>
    <xf numFmtId="165" fontId="0" fillId="0" borderId="0" xfId="45" applyNumberFormat="1" applyFont="1" applyAlignment="1">
      <alignment/>
    </xf>
    <xf numFmtId="164" fontId="0" fillId="0" borderId="24" xfId="45" applyNumberFormat="1" applyFont="1" applyBorder="1" applyAlignment="1">
      <alignment/>
    </xf>
    <xf numFmtId="164" fontId="0" fillId="0" borderId="24" xfId="45" applyNumberFormat="1" applyFont="1" applyBorder="1" applyAlignment="1">
      <alignment horizontal="right"/>
    </xf>
    <xf numFmtId="164" fontId="0" fillId="0" borderId="25" xfId="45" applyNumberFormat="1" applyFont="1" applyBorder="1" applyAlignment="1">
      <alignment/>
    </xf>
    <xf numFmtId="0" fontId="79" fillId="36" borderId="17" xfId="45" applyNumberFormat="1" applyFont="1" applyFill="1" applyBorder="1" applyAlignment="1">
      <alignment/>
    </xf>
    <xf numFmtId="0" fontId="79" fillId="36" borderId="25" xfId="45" applyNumberFormat="1" applyFont="1" applyFill="1" applyBorder="1" applyAlignment="1">
      <alignment/>
    </xf>
    <xf numFmtId="165" fontId="7" fillId="0" borderId="0" xfId="45" applyNumberFormat="1" applyFont="1" applyBorder="1" applyAlignment="1">
      <alignment horizontal="left" vertical="top" wrapText="1"/>
    </xf>
    <xf numFmtId="0" fontId="71" fillId="39" borderId="17" xfId="0" applyFont="1" applyFill="1" applyBorder="1" applyAlignment="1">
      <alignment horizontal="center"/>
    </xf>
    <xf numFmtId="165" fontId="0" fillId="0" borderId="0" xfId="45" applyNumberFormat="1" applyFont="1" applyAlignment="1">
      <alignment/>
    </xf>
    <xf numFmtId="1" fontId="0" fillId="0" borderId="0" xfId="0" applyNumberFormat="1" applyAlignment="1">
      <alignment/>
    </xf>
    <xf numFmtId="165" fontId="80" fillId="0" borderId="0" xfId="45" applyNumberFormat="1" applyFont="1" applyBorder="1" applyAlignment="1">
      <alignment wrapText="1"/>
    </xf>
    <xf numFmtId="0" fontId="71" fillId="36" borderId="20" xfId="45" applyNumberFormat="1" applyFont="1" applyFill="1" applyBorder="1" applyAlignment="1">
      <alignment/>
    </xf>
    <xf numFmtId="0" fontId="76" fillId="40" borderId="0" xfId="0" applyFont="1" applyFill="1" applyBorder="1" applyAlignment="1">
      <alignment horizontal="center"/>
    </xf>
    <xf numFmtId="0" fontId="71" fillId="36" borderId="0" xfId="0" applyFont="1" applyFill="1" applyBorder="1" applyAlignment="1">
      <alignment/>
    </xf>
    <xf numFmtId="0" fontId="3" fillId="0" borderId="0" xfId="0" applyFont="1" applyAlignment="1">
      <alignment/>
    </xf>
    <xf numFmtId="0" fontId="76" fillId="36" borderId="0" xfId="0" applyFont="1" applyFill="1" applyBorder="1" applyAlignment="1">
      <alignment horizontal="left"/>
    </xf>
    <xf numFmtId="0" fontId="79" fillId="36" borderId="26" xfId="0" applyFont="1" applyFill="1" applyBorder="1" applyAlignment="1">
      <alignment horizontal="center" wrapText="1"/>
    </xf>
    <xf numFmtId="164" fontId="0" fillId="0" borderId="17" xfId="45" applyNumberFormat="1" applyFont="1" applyBorder="1" applyAlignment="1">
      <alignment/>
    </xf>
    <xf numFmtId="0" fontId="9" fillId="0" borderId="0" xfId="0" applyFont="1" applyAlignment="1">
      <alignment/>
    </xf>
    <xf numFmtId="0" fontId="7" fillId="0" borderId="16" xfId="0" applyFont="1" applyFill="1" applyBorder="1" applyAlignment="1">
      <alignment/>
    </xf>
    <xf numFmtId="43" fontId="7" fillId="0" borderId="10" xfId="45" applyNumberFormat="1" applyFont="1" applyBorder="1" applyAlignment="1">
      <alignment/>
    </xf>
    <xf numFmtId="164" fontId="0" fillId="0" borderId="24" xfId="45" applyNumberFormat="1" applyFont="1" applyBorder="1" applyAlignment="1">
      <alignment horizontal="center"/>
    </xf>
    <xf numFmtId="0" fontId="7" fillId="0" borderId="0" xfId="0" applyFont="1" applyFill="1" applyBorder="1" applyAlignment="1">
      <alignment/>
    </xf>
    <xf numFmtId="0" fontId="77" fillId="0" borderId="27" xfId="0" applyFont="1" applyBorder="1" applyAlignment="1">
      <alignment/>
    </xf>
    <xf numFmtId="0" fontId="0" fillId="0" borderId="28" xfId="0" applyBorder="1" applyAlignment="1">
      <alignment/>
    </xf>
    <xf numFmtId="0" fontId="0" fillId="0" borderId="28" xfId="0" applyBorder="1" applyAlignment="1">
      <alignment horizontal="left" wrapText="1"/>
    </xf>
    <xf numFmtId="0" fontId="0" fillId="0" borderId="29" xfId="0" applyBorder="1" applyAlignment="1">
      <alignment/>
    </xf>
    <xf numFmtId="0" fontId="16" fillId="0" borderId="0" xfId="0" applyFont="1" applyAlignment="1">
      <alignment/>
    </xf>
    <xf numFmtId="0" fontId="71" fillId="39" borderId="0" xfId="45" applyNumberFormat="1" applyFont="1" applyFill="1" applyBorder="1" applyAlignment="1">
      <alignment/>
    </xf>
    <xf numFmtId="0" fontId="81" fillId="0" borderId="0" xfId="0" applyFont="1" applyAlignment="1">
      <alignment/>
    </xf>
    <xf numFmtId="0" fontId="7" fillId="0" borderId="0" xfId="0" applyFont="1" applyBorder="1" applyAlignment="1">
      <alignment/>
    </xf>
    <xf numFmtId="0" fontId="1" fillId="0" borderId="0" xfId="0" applyFont="1" applyAlignment="1">
      <alignment/>
    </xf>
    <xf numFmtId="0" fontId="71" fillId="33" borderId="0" xfId="0" applyFont="1" applyFill="1" applyBorder="1" applyAlignment="1">
      <alignment horizontal="center"/>
    </xf>
    <xf numFmtId="0" fontId="76" fillId="40" borderId="0" xfId="0" applyFont="1" applyFill="1" applyBorder="1" applyAlignment="1">
      <alignment horizontal="center"/>
    </xf>
    <xf numFmtId="164" fontId="70" fillId="0" borderId="0" xfId="45" applyNumberFormat="1" applyFont="1" applyBorder="1" applyAlignment="1">
      <alignment/>
    </xf>
    <xf numFmtId="164" fontId="70" fillId="0" borderId="24" xfId="45" applyNumberFormat="1" applyFont="1" applyBorder="1" applyAlignment="1">
      <alignment/>
    </xf>
    <xf numFmtId="164" fontId="0" fillId="0" borderId="0" xfId="45" applyNumberFormat="1" applyFont="1" applyBorder="1" applyAlignment="1">
      <alignment horizontal="center"/>
    </xf>
    <xf numFmtId="164" fontId="70" fillId="8" borderId="0" xfId="21" applyNumberFormat="1" applyFont="1" applyBorder="1" applyAlignment="1">
      <alignment/>
    </xf>
    <xf numFmtId="164" fontId="0" fillId="8" borderId="0" xfId="21" applyNumberFormat="1" applyBorder="1" applyAlignment="1">
      <alignment horizontal="right"/>
    </xf>
    <xf numFmtId="164" fontId="0" fillId="8" borderId="0" xfId="21" applyNumberFormat="1" applyBorder="1" applyAlignment="1">
      <alignment/>
    </xf>
    <xf numFmtId="164" fontId="0" fillId="8" borderId="0" xfId="21" applyNumberFormat="1" applyBorder="1" applyAlignment="1">
      <alignment horizontal="center"/>
    </xf>
    <xf numFmtId="0" fontId="71" fillId="36" borderId="17" xfId="45" applyNumberFormat="1" applyFont="1" applyFill="1" applyBorder="1" applyAlignment="1">
      <alignment horizontal="center"/>
    </xf>
    <xf numFmtId="164" fontId="0" fillId="0" borderId="0" xfId="45" applyNumberFormat="1" applyFont="1" applyFill="1" applyBorder="1" applyAlignment="1">
      <alignment horizontal="right"/>
    </xf>
    <xf numFmtId="0" fontId="79" fillId="36" borderId="17" xfId="0" applyFont="1" applyFill="1" applyBorder="1" applyAlignment="1">
      <alignment horizontal="center" vertical="center" wrapText="1"/>
    </xf>
    <xf numFmtId="0" fontId="15" fillId="33" borderId="0" xfId="0" applyFont="1" applyFill="1" applyBorder="1" applyAlignment="1">
      <alignment horizontal="left" wrapText="1"/>
    </xf>
    <xf numFmtId="0" fontId="82" fillId="33" borderId="30" xfId="0" applyFont="1" applyFill="1" applyBorder="1" applyAlignment="1">
      <alignment horizontal="left" wrapText="1"/>
    </xf>
    <xf numFmtId="0" fontId="83" fillId="33" borderId="0" xfId="0" applyFont="1" applyFill="1" applyBorder="1" applyAlignment="1">
      <alignment horizontal="left"/>
    </xf>
    <xf numFmtId="0" fontId="83" fillId="33" borderId="30" xfId="0" applyFont="1" applyFill="1" applyBorder="1" applyAlignment="1">
      <alignment horizontal="left"/>
    </xf>
    <xf numFmtId="0" fontId="76" fillId="21" borderId="30" xfId="0" applyFont="1" applyFill="1" applyBorder="1" applyAlignment="1">
      <alignment horizontal="center"/>
    </xf>
    <xf numFmtId="0" fontId="14" fillId="0" borderId="13" xfId="0" applyFont="1" applyBorder="1" applyAlignment="1">
      <alignment horizontal="left" vertical="top" wrapText="1"/>
    </xf>
    <xf numFmtId="0" fontId="14" fillId="0" borderId="10" xfId="0" applyFont="1" applyBorder="1" applyAlignment="1">
      <alignment horizontal="left" vertical="top" wrapText="1"/>
    </xf>
    <xf numFmtId="0" fontId="14" fillId="0" borderId="16" xfId="0" applyFont="1" applyBorder="1" applyAlignment="1">
      <alignment horizontal="left" vertical="top" wrapText="1"/>
    </xf>
    <xf numFmtId="0" fontId="14" fillId="0" borderId="0" xfId="0" applyFont="1" applyBorder="1" applyAlignment="1">
      <alignment horizontal="left" vertical="top" wrapText="1"/>
    </xf>
    <xf numFmtId="0" fontId="71" fillId="33" borderId="0" xfId="0" applyFont="1" applyFill="1" applyBorder="1" applyAlignment="1">
      <alignment horizontal="center"/>
    </xf>
    <xf numFmtId="0" fontId="71" fillId="33" borderId="0" xfId="0" applyFont="1" applyFill="1" applyBorder="1" applyAlignment="1">
      <alignment horizontal="center" wrapText="1"/>
    </xf>
    <xf numFmtId="0" fontId="71" fillId="21" borderId="0" xfId="0" applyFont="1" applyFill="1" applyBorder="1" applyAlignment="1">
      <alignment horizontal="center" wrapText="1"/>
    </xf>
    <xf numFmtId="164" fontId="82" fillId="36" borderId="0" xfId="45" applyNumberFormat="1" applyFont="1" applyFill="1" applyBorder="1" applyAlignment="1">
      <alignment horizontal="center"/>
    </xf>
    <xf numFmtId="0" fontId="83" fillId="36" borderId="0" xfId="0" applyFont="1" applyFill="1" applyBorder="1" applyAlignment="1">
      <alignment horizontal="center"/>
    </xf>
    <xf numFmtId="0" fontId="83" fillId="36" borderId="17" xfId="0" applyFont="1" applyFill="1" applyBorder="1" applyAlignment="1">
      <alignment horizontal="center"/>
    </xf>
    <xf numFmtId="164" fontId="82" fillId="36" borderId="24" xfId="45" applyNumberFormat="1" applyFont="1" applyFill="1" applyBorder="1" applyAlignment="1">
      <alignment horizontal="center"/>
    </xf>
    <xf numFmtId="164" fontId="82" fillId="36" borderId="28" xfId="45" applyNumberFormat="1" applyFont="1" applyFill="1" applyBorder="1" applyAlignment="1">
      <alignment horizontal="center"/>
    </xf>
    <xf numFmtId="0" fontId="83" fillId="37" borderId="0" xfId="0" applyFont="1" applyFill="1" applyBorder="1" applyAlignment="1">
      <alignment horizontal="left"/>
    </xf>
    <xf numFmtId="0" fontId="83" fillId="37" borderId="18" xfId="0" applyFont="1" applyFill="1" applyBorder="1" applyAlignment="1">
      <alignment horizontal="left"/>
    </xf>
    <xf numFmtId="0" fontId="11" fillId="37" borderId="0" xfId="0" applyFont="1" applyFill="1" applyBorder="1" applyAlignment="1">
      <alignment horizontal="left"/>
    </xf>
    <xf numFmtId="0" fontId="76" fillId="40" borderId="0" xfId="0" applyFont="1" applyFill="1" applyBorder="1" applyAlignment="1">
      <alignment horizontal="center"/>
    </xf>
    <xf numFmtId="0" fontId="14" fillId="0" borderId="31" xfId="0" applyFont="1" applyBorder="1" applyAlignment="1">
      <alignment horizontal="left" vertical="top" wrapText="1"/>
    </xf>
    <xf numFmtId="0" fontId="71" fillId="40" borderId="0" xfId="0" applyFont="1" applyFill="1" applyBorder="1" applyAlignment="1">
      <alignment horizontal="center" wrapText="1"/>
    </xf>
    <xf numFmtId="0" fontId="71" fillId="39" borderId="0" xfId="0" applyFont="1" applyFill="1" applyBorder="1" applyAlignment="1">
      <alignment horizontal="center"/>
    </xf>
    <xf numFmtId="0" fontId="71" fillId="39" borderId="0" xfId="0" applyFont="1" applyFill="1" applyBorder="1" applyAlignment="1">
      <alignment horizontal="center" wrapText="1"/>
    </xf>
    <xf numFmtId="165" fontId="71" fillId="39" borderId="0" xfId="45" applyNumberFormat="1" applyFont="1" applyFill="1" applyBorder="1" applyAlignment="1">
      <alignment horizontal="center"/>
    </xf>
    <xf numFmtId="0" fontId="83" fillId="39" borderId="0" xfId="0" applyFont="1" applyFill="1" applyBorder="1" applyAlignment="1">
      <alignment horizontal="center"/>
    </xf>
    <xf numFmtId="0" fontId="83" fillId="39" borderId="30" xfId="0" applyFont="1" applyFill="1" applyBorder="1" applyAlignment="1">
      <alignment horizontal="center"/>
    </xf>
    <xf numFmtId="0" fontId="80" fillId="0" borderId="0" xfId="0" applyFont="1" applyBorder="1" applyAlignment="1">
      <alignment horizontal="left" vertical="center" wrapText="1"/>
    </xf>
    <xf numFmtId="0" fontId="76" fillId="36" borderId="0" xfId="0" applyFont="1" applyFill="1" applyBorder="1" applyAlignment="1">
      <alignment horizontal="center"/>
    </xf>
    <xf numFmtId="0" fontId="83" fillId="38" borderId="0" xfId="0" applyFont="1" applyFill="1" applyBorder="1" applyAlignment="1">
      <alignment horizontal="left"/>
    </xf>
    <xf numFmtId="0" fontId="83" fillId="38" borderId="30" xfId="0" applyFont="1" applyFill="1" applyBorder="1" applyAlignment="1">
      <alignment horizontal="left"/>
    </xf>
    <xf numFmtId="0" fontId="11" fillId="38" borderId="0" xfId="0" applyFont="1" applyFill="1" applyBorder="1" applyAlignment="1">
      <alignment horizontal="left"/>
    </xf>
    <xf numFmtId="0" fontId="76" fillId="36" borderId="30" xfId="0" applyFont="1" applyFill="1" applyBorder="1" applyAlignment="1">
      <alignment horizontal="center"/>
    </xf>
    <xf numFmtId="0" fontId="80" fillId="0" borderId="23" xfId="0" applyFont="1" applyBorder="1" applyAlignment="1">
      <alignment horizontal="left" vertical="center" wrapText="1"/>
    </xf>
    <xf numFmtId="0" fontId="19" fillId="36" borderId="22" xfId="0" applyFont="1" applyFill="1" applyBorder="1" applyAlignment="1">
      <alignment horizontal="center"/>
    </xf>
    <xf numFmtId="0" fontId="71" fillId="36" borderId="0" xfId="45" applyNumberFormat="1" applyFont="1" applyFill="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Totale uitgaven van de industrie voor milieubescherming</a:t>
            </a:r>
            <a:r>
              <a:rPr lang="en-US" cap="none" sz="1200" b="0" i="0" u="none" baseline="0">
                <a:solidFill>
                  <a:srgbClr val="000000"/>
                </a:solidFill>
                <a:latin typeface="Calibri"/>
                <a:ea typeface="Calibri"/>
                <a:cs typeface="Calibri"/>
              </a:rPr>
              <a:t>
</a:t>
            </a:r>
            <a:r>
              <a:rPr lang="en-US" cap="none" sz="1200" b="1" i="0" u="none" baseline="0">
                <a:solidFill>
                  <a:srgbClr val="FF0000"/>
                </a:solidFill>
                <a:latin typeface="Calibri"/>
                <a:ea typeface="Calibri"/>
                <a:cs typeface="Calibri"/>
              </a:rPr>
              <a:t>Miljoen euro (lopende prijzen)</a:t>
            </a:r>
          </a:p>
        </c:rich>
      </c:tx>
      <c:layout>
        <c:manualLayout>
          <c:xMode val="factor"/>
          <c:yMode val="factor"/>
          <c:x val="-0.00175"/>
          <c:y val="-0.01325"/>
        </c:manualLayout>
      </c:layout>
      <c:spPr>
        <a:noFill/>
        <a:ln w="3175">
          <a:noFill/>
        </a:ln>
      </c:spPr>
    </c:title>
    <c:plotArea>
      <c:layout>
        <c:manualLayout>
          <c:xMode val="edge"/>
          <c:yMode val="edge"/>
          <c:x val="0.016"/>
          <c:y val="0.2255"/>
          <c:w val="0.962"/>
          <c:h val="0.775"/>
        </c:manualLayout>
      </c:layout>
      <c:barChart>
        <c:barDir val="col"/>
        <c:grouping val="clustered"/>
        <c:varyColors val="0"/>
        <c:ser>
          <c:idx val="0"/>
          <c:order val="0"/>
          <c:tx>
            <c:strRef>
              <c:f>'total env exp_nl'!$B$5</c:f>
              <c:strCache>
                <c:ptCount val="1"/>
                <c:pt idx="0">
                  <c:v>Totale uitgaven (5) = (3) + (4)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'total env exp_nl'!$C$4:$I$4</c:f>
              <c:numCache/>
            </c:numRef>
          </c:cat>
          <c:val>
            <c:numRef>
              <c:f>'total env exp_nl'!$C$5:$I$5</c:f>
              <c:numCache/>
            </c:numRef>
          </c:val>
        </c:ser>
        <c:overlap val="-25"/>
        <c:axId val="59601707"/>
        <c:axId val="66653316"/>
      </c:barChart>
      <c:catAx>
        <c:axId val="59601707"/>
        <c:scaling>
          <c:orientation val="minMax"/>
        </c:scaling>
        <c:axPos val="b"/>
        <c:delete val="0"/>
        <c:numFmt formatCode="General" sourceLinked="1"/>
        <c:majorTickMark val="none"/>
        <c:minorTickMark val="none"/>
        <c:tickLblPos val="nextTo"/>
        <c:spPr>
          <a:ln w="3175">
            <a:solidFill>
              <a:srgbClr val="808080"/>
            </a:solidFill>
          </a:ln>
        </c:spPr>
        <c:crossAx val="66653316"/>
        <c:crosses val="autoZero"/>
        <c:auto val="1"/>
        <c:lblOffset val="100"/>
        <c:tickLblSkip val="1"/>
        <c:noMultiLvlLbl val="0"/>
      </c:catAx>
      <c:valAx>
        <c:axId val="66653316"/>
        <c:scaling>
          <c:orientation val="minMax"/>
        </c:scaling>
        <c:axPos val="l"/>
        <c:delete val="1"/>
        <c:majorTickMark val="out"/>
        <c:minorTickMark val="none"/>
        <c:tickLblPos val="nextTo"/>
        <c:crossAx val="5960170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End-of-pipe-investeringen van grote ondernemingen in de industrie in het Vlaams Gewest (2014)</a:t>
            </a:r>
          </a:p>
        </c:rich>
      </c:tx>
      <c:layout>
        <c:manualLayout>
          <c:xMode val="factor"/>
          <c:yMode val="factor"/>
          <c:x val="-0.00325"/>
          <c:y val="-0.0105"/>
        </c:manualLayout>
      </c:layout>
      <c:spPr>
        <a:noFill/>
        <a:ln w="3175">
          <a:noFill/>
        </a:ln>
      </c:spPr>
    </c:title>
    <c:plotArea>
      <c:layout>
        <c:manualLayout>
          <c:xMode val="edge"/>
          <c:yMode val="edge"/>
          <c:x val="0.07825"/>
          <c:y val="0.3075"/>
          <c:w val="0.5555"/>
          <c:h val="0.60175"/>
        </c:manualLayout>
      </c:layout>
      <c:pieChart>
        <c:varyColors val="1"/>
        <c:ser>
          <c:idx val="0"/>
          <c:order val="0"/>
          <c:tx>
            <c:strRef>
              <c:f>endpipe_gewest_nl!$I$6</c:f>
              <c:strCache>
                <c:ptCount val="1"/>
                <c:pt idx="0">
                  <c:v>2014</c:v>
                </c:pt>
              </c:strCache>
            </c:strRef>
          </c:tx>
          <c:spPr>
            <a:solidFill>
              <a:srgbClr val="C0504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solidFill>
                  <a:srgbClr val="FFFFFF"/>
                </a:solidFill>
              </a:ln>
              <a:effectLst>
                <a:outerShdw dist="35921" dir="2700000" algn="br">
                  <a:prstClr val="black"/>
                </a:outerShdw>
              </a:effectLst>
            </c:spPr>
          </c:dPt>
          <c:dPt>
            <c:idx val="1"/>
            <c:spPr>
              <a:solidFill>
                <a:srgbClr val="B34A47"/>
              </a:solidFill>
              <a:ln w="3175">
                <a:solidFill>
                  <a:srgbClr val="FFFFFF"/>
                </a:solidFill>
              </a:ln>
              <a:effectLst>
                <a:outerShdw dist="35921" dir="2700000" algn="br">
                  <a:prstClr val="black"/>
                </a:outerShdw>
              </a:effectLst>
            </c:spPr>
          </c:dPt>
          <c:dPt>
            <c:idx val="2"/>
            <c:spPr>
              <a:solidFill>
                <a:srgbClr val="CA7E7D"/>
              </a:solidFill>
              <a:ln w="3175">
                <a:solidFill>
                  <a:srgbClr val="FFFFFF"/>
                </a:solidFill>
              </a:ln>
              <a:effectLst>
                <a:outerShdw dist="35921" dir="2700000" algn="br">
                  <a:prstClr val="black"/>
                </a:outerShdw>
              </a:effectLst>
            </c:spPr>
          </c:dPt>
          <c:dPt>
            <c:idx val="3"/>
            <c:spPr>
              <a:solidFill>
                <a:srgbClr val="DDB6B5"/>
              </a:solidFill>
              <a:ln w="3175">
                <a:solidFill>
                  <a:srgbClr val="FFFFFF"/>
                </a:solid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05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endpipe_gewest_nl!$A$8:$A$11</c:f>
              <c:strCache/>
            </c:strRef>
          </c:cat>
          <c:val>
            <c:numRef>
              <c:f>endpipe_gewest_nl!$I$8:$I$11</c:f>
              <c:numCache/>
            </c:numRef>
          </c:val>
        </c:ser>
      </c:pieChart>
      <c:spPr>
        <a:noFill/>
        <a:ln>
          <a:noFill/>
        </a:ln>
      </c:spPr>
    </c:plotArea>
    <c:legend>
      <c:legendPos val="r"/>
      <c:layout>
        <c:manualLayout>
          <c:xMode val="edge"/>
          <c:yMode val="edge"/>
          <c:x val="0.70925"/>
          <c:y val="0.28025"/>
          <c:w val="0.29075"/>
          <c:h val="0.62625"/>
        </c:manualLayout>
      </c:layout>
      <c:overlay val="0"/>
      <c:spPr>
        <a:noFill/>
        <a:ln w="3175">
          <a:noFill/>
        </a:ln>
      </c:spPr>
      <c:txPr>
        <a:bodyPr vert="horz" rot="0"/>
        <a:lstStyle/>
        <a:p>
          <a:pPr>
            <a:defRPr lang="en-US" cap="none" sz="96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End-of-pipe-investeringen van grote ondernemingen in de industrie in het Waals Gewest (2014)</a:t>
            </a:r>
          </a:p>
        </c:rich>
      </c:tx>
      <c:layout>
        <c:manualLayout>
          <c:xMode val="factor"/>
          <c:yMode val="factor"/>
          <c:x val="-0.003"/>
          <c:y val="-0.01075"/>
        </c:manualLayout>
      </c:layout>
      <c:spPr>
        <a:noFill/>
        <a:ln w="3175">
          <a:noFill/>
        </a:ln>
      </c:spPr>
    </c:title>
    <c:plotArea>
      <c:layout>
        <c:manualLayout>
          <c:xMode val="edge"/>
          <c:yMode val="edge"/>
          <c:x val="0.13175"/>
          <c:y val="0.33325"/>
          <c:w val="0.48525"/>
          <c:h val="0.57975"/>
        </c:manualLayout>
      </c:layout>
      <c:pieChart>
        <c:varyColors val="1"/>
        <c:ser>
          <c:idx val="0"/>
          <c:order val="0"/>
          <c:tx>
            <c:strRef>
              <c:f>endpipe_gewest_nl!$L$6</c:f>
              <c:strCache>
                <c:ptCount val="1"/>
                <c:pt idx="0">
                  <c:v>2014</c:v>
                </c:pt>
              </c:strCache>
            </c:strRef>
          </c:tx>
          <c:spPr>
            <a:solidFill>
              <a:srgbClr val="9BBB59"/>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99244"/>
              </a:solidFill>
              <a:ln w="3175">
                <a:solidFill>
                  <a:srgbClr val="FFFFFF"/>
                </a:solidFill>
              </a:ln>
              <a:effectLst>
                <a:outerShdw dist="35921" dir="2700000" algn="br">
                  <a:prstClr val="black"/>
                </a:outerShdw>
              </a:effectLst>
            </c:spPr>
          </c:dPt>
          <c:dPt>
            <c:idx val="1"/>
            <c:spPr>
              <a:solidFill>
                <a:srgbClr val="91AF53"/>
              </a:solidFill>
              <a:ln w="3175">
                <a:solidFill>
                  <a:srgbClr val="FFFFFF"/>
                </a:solidFill>
              </a:ln>
              <a:effectLst>
                <a:outerShdw dist="35921" dir="2700000" algn="br">
                  <a:prstClr val="black"/>
                </a:outerShdw>
              </a:effectLst>
            </c:spPr>
          </c:dPt>
          <c:dPt>
            <c:idx val="2"/>
            <c:spPr>
              <a:solidFill>
                <a:srgbClr val="AEC683"/>
              </a:solidFill>
              <a:ln w="3175">
                <a:solidFill>
                  <a:srgbClr val="FFFFFF"/>
                </a:solidFill>
              </a:ln>
              <a:effectLst>
                <a:outerShdw dist="35921" dir="2700000" algn="br">
                  <a:prstClr val="black"/>
                </a:outerShdw>
              </a:effectLst>
            </c:spPr>
          </c:dPt>
          <c:dPt>
            <c:idx val="3"/>
            <c:spPr>
              <a:solidFill>
                <a:srgbClr val="CDDBB8"/>
              </a:solidFill>
              <a:ln w="3175">
                <a:solidFill>
                  <a:srgbClr val="FFFFFF"/>
                </a:solidFill>
              </a:ln>
              <a:effectLst>
                <a:outerShdw dist="35921" dir="2700000" algn="br">
                  <a:prstClr val="black"/>
                </a:outerShdw>
              </a:effectLst>
            </c:spPr>
          </c:dPt>
          <c:dLbls>
            <c:numFmt formatCode="General" sourceLinked="1"/>
            <c:spPr>
              <a:noFill/>
              <a:ln w="3175">
                <a:noFill/>
              </a:ln>
            </c:spPr>
            <c:showLegendKey val="0"/>
            <c:showVal val="0"/>
            <c:showBubbleSize val="0"/>
            <c:showCatName val="0"/>
            <c:showSerName val="0"/>
            <c:showLeaderLines val="1"/>
            <c:showPercent val="1"/>
          </c:dLbls>
          <c:cat>
            <c:strRef>
              <c:f>endpipe_gewest_nl!$A$8:$A$11</c:f>
              <c:strCache/>
            </c:strRef>
          </c:cat>
          <c:val>
            <c:numRef>
              <c:f>endpipe_gewest_nl!$L$8:$L$11</c:f>
              <c:numCache/>
            </c:numRef>
          </c:val>
        </c:ser>
      </c:pieChart>
      <c:spPr>
        <a:noFill/>
        <a:ln>
          <a:noFill/>
        </a:ln>
      </c:spPr>
    </c:plotArea>
    <c:legend>
      <c:legendPos val="r"/>
      <c:layout>
        <c:manualLayout>
          <c:xMode val="edge"/>
          <c:yMode val="edge"/>
          <c:x val="0.69425"/>
          <c:y val="0.3155"/>
          <c:w val="0.30575"/>
          <c:h val="0.571"/>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End-of-pipe-investeringen van grote ondernemingen in de industrie in het </a:t>
            </a:r>
            <a:r>
              <a:rPr lang="en-US" cap="none" sz="1200" b="1" i="0" u="none" baseline="0">
                <a:solidFill>
                  <a:srgbClr val="FF0000"/>
                </a:solidFill>
                <a:latin typeface="Calibri"/>
                <a:ea typeface="Calibri"/>
                <a:cs typeface="Calibri"/>
              </a:rPr>
              <a:t>Vlaams Gewest</a:t>
            </a:r>
            <a:r>
              <a:rPr lang="en-US" cap="none" sz="1200" b="1" i="0" u="none" baseline="0">
                <a:solidFill>
                  <a:srgbClr val="000000"/>
                </a:solidFill>
                <a:latin typeface="Calibri"/>
                <a:ea typeface="Calibri"/>
                <a:cs typeface="Calibri"/>
              </a:rPr>
              <a:t> (2013-2015)</a:t>
            </a:r>
          </a:p>
        </c:rich>
      </c:tx>
      <c:layout>
        <c:manualLayout>
          <c:xMode val="factor"/>
          <c:yMode val="factor"/>
          <c:x val="-0.04975"/>
          <c:y val="-0.00725"/>
        </c:manualLayout>
      </c:layout>
      <c:spPr>
        <a:noFill/>
        <a:ln w="3175">
          <a:noFill/>
        </a:ln>
      </c:spPr>
    </c:title>
    <c:plotArea>
      <c:layout>
        <c:manualLayout>
          <c:xMode val="edge"/>
          <c:yMode val="edge"/>
          <c:x val="0.00625"/>
          <c:y val="0.25375"/>
          <c:w val="0.83775"/>
          <c:h val="0.751"/>
        </c:manualLayout>
      </c:layout>
      <c:barChart>
        <c:barDir val="col"/>
        <c:grouping val="clustered"/>
        <c:varyColors val="0"/>
        <c:ser>
          <c:idx val="0"/>
          <c:order val="0"/>
          <c:tx>
            <c:strRef>
              <c:f>endpipe_gewest_nl!$H$6</c:f>
              <c:strCache>
                <c:ptCount val="1"/>
                <c:pt idx="0">
                  <c:v>2013</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E413E"/>
              </a:solidFill>
              <a:ln w="3175">
                <a:noFill/>
              </a:ln>
            </c:spPr>
          </c:dPt>
          <c:dPt>
            <c:idx val="1"/>
            <c:invertIfNegative val="0"/>
            <c:spPr>
              <a:solidFill>
                <a:srgbClr val="9E413E"/>
              </a:solidFill>
              <a:ln w="3175">
                <a:noFill/>
              </a:ln>
            </c:spPr>
          </c:dPt>
          <c:dPt>
            <c:idx val="2"/>
            <c:invertIfNegative val="0"/>
            <c:spPr>
              <a:solidFill>
                <a:srgbClr val="9E413E"/>
              </a:solidFill>
              <a:ln w="3175">
                <a:noFill/>
              </a:ln>
            </c:spPr>
          </c:dPt>
          <c:dPt>
            <c:idx val="3"/>
            <c:invertIfNegative val="0"/>
            <c:spPr>
              <a:solidFill>
                <a:srgbClr val="9E413E"/>
              </a:solidFill>
              <a:ln w="3175">
                <a:noFill/>
              </a:ln>
            </c:spPr>
          </c:dPt>
          <c:cat>
            <c:strRef>
              <c:f>endpipe_gewest_nl!$A$8:$A$11</c:f>
              <c:strCache/>
            </c:strRef>
          </c:cat>
          <c:val>
            <c:numRef>
              <c:f>endpipe_gewest_nl!$H$8:$H$11</c:f>
              <c:numCache/>
            </c:numRef>
          </c:val>
        </c:ser>
        <c:ser>
          <c:idx val="1"/>
          <c:order val="1"/>
          <c:tx>
            <c:strRef>
              <c:f>endpipe_gewest_nl!$I$6</c:f>
              <c:strCache>
                <c:ptCount val="1"/>
                <c:pt idx="0">
                  <c:v>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endpipe_gewest_nl!$A$8:$A$11</c:f>
              <c:strCache/>
            </c:strRef>
          </c:cat>
          <c:val>
            <c:numRef>
              <c:f>endpipe_gewest_nl!$I$8:$I$11</c:f>
              <c:numCache/>
            </c:numRef>
          </c:val>
        </c:ser>
        <c:ser>
          <c:idx val="2"/>
          <c:order val="2"/>
          <c:tx>
            <c:strRef>
              <c:f>endpipe_gewest_nl!$J$6</c:f>
              <c:strCache>
                <c:ptCount val="1"/>
                <c:pt idx="0">
                  <c:v>2015</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endpipe_gewest_nl!$A$8:$A$11</c:f>
              <c:strCache/>
            </c:strRef>
          </c:cat>
          <c:val>
            <c:numRef>
              <c:f>endpipe_gewest_nl!$J$8:$J$11</c:f>
              <c:numCache/>
            </c:numRef>
          </c:val>
        </c:ser>
        <c:gapWidth val="100"/>
        <c:axId val="38416417"/>
        <c:axId val="10203434"/>
      </c:barChart>
      <c:catAx>
        <c:axId val="3841641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10203434"/>
        <c:crosses val="autoZero"/>
        <c:auto val="1"/>
        <c:lblOffset val="100"/>
        <c:tickLblSkip val="1"/>
        <c:noMultiLvlLbl val="0"/>
      </c:catAx>
      <c:valAx>
        <c:axId val="102034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38416417"/>
        <c:crossesAt val="1"/>
        <c:crossBetween val="between"/>
        <c:dispUnits/>
      </c:valAx>
      <c:spPr>
        <a:solidFill>
          <a:srgbClr val="FFFFFF"/>
        </a:solidFill>
        <a:ln w="3175">
          <a:noFill/>
        </a:ln>
      </c:spPr>
    </c:plotArea>
    <c:legend>
      <c:legendPos val="r"/>
      <c:layout>
        <c:manualLayout>
          <c:xMode val="edge"/>
          <c:yMode val="edge"/>
          <c:x val="0.8795"/>
          <c:y val="0.50175"/>
          <c:w val="0.111"/>
          <c:h val="0.24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End-of-pipe-investeringen van grote ondernemingen in de industrie in het </a:t>
            </a:r>
            <a:r>
              <a:rPr lang="en-US" cap="none" sz="1200" b="1" i="0" u="none" baseline="0">
                <a:solidFill>
                  <a:srgbClr val="FF0000"/>
                </a:solidFill>
                <a:latin typeface="Calibri"/>
                <a:ea typeface="Calibri"/>
                <a:cs typeface="Calibri"/>
              </a:rPr>
              <a:t>Waals Gewest</a:t>
            </a:r>
            <a:r>
              <a:rPr lang="en-US" cap="none" sz="1200" b="1" i="0" u="none" baseline="0">
                <a:solidFill>
                  <a:srgbClr val="000000"/>
                </a:solidFill>
                <a:latin typeface="Calibri"/>
                <a:ea typeface="Calibri"/>
                <a:cs typeface="Calibri"/>
              </a:rPr>
              <a:t> (2013-2015)</a:t>
            </a:r>
          </a:p>
        </c:rich>
      </c:tx>
      <c:layout>
        <c:manualLayout>
          <c:xMode val="factor"/>
          <c:yMode val="factor"/>
          <c:x val="-0.06125"/>
          <c:y val="-0.00725"/>
        </c:manualLayout>
      </c:layout>
      <c:spPr>
        <a:noFill/>
        <a:ln w="3175">
          <a:noFill/>
        </a:ln>
      </c:spPr>
    </c:title>
    <c:plotArea>
      <c:layout>
        <c:manualLayout>
          <c:xMode val="edge"/>
          <c:yMode val="edge"/>
          <c:x val="0.006"/>
          <c:y val="0.25375"/>
          <c:w val="0.838"/>
          <c:h val="0.751"/>
        </c:manualLayout>
      </c:layout>
      <c:barChart>
        <c:barDir val="col"/>
        <c:grouping val="clustered"/>
        <c:varyColors val="0"/>
        <c:ser>
          <c:idx val="0"/>
          <c:order val="0"/>
          <c:tx>
            <c:strRef>
              <c:f>endpipe_gewest_nl!$K$6</c:f>
              <c:strCache>
                <c:ptCount val="1"/>
                <c:pt idx="0">
                  <c:v>2013</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E413E"/>
              </a:solidFill>
              <a:ln w="3175">
                <a:noFill/>
              </a:ln>
            </c:spPr>
          </c:dPt>
          <c:dPt>
            <c:idx val="1"/>
            <c:invertIfNegative val="0"/>
            <c:spPr>
              <a:solidFill>
                <a:srgbClr val="9E413E"/>
              </a:solidFill>
              <a:ln w="3175">
                <a:noFill/>
              </a:ln>
            </c:spPr>
          </c:dPt>
          <c:dPt>
            <c:idx val="2"/>
            <c:invertIfNegative val="0"/>
            <c:spPr>
              <a:solidFill>
                <a:srgbClr val="9E413E"/>
              </a:solidFill>
              <a:ln w="3175">
                <a:noFill/>
              </a:ln>
            </c:spPr>
          </c:dPt>
          <c:dPt>
            <c:idx val="3"/>
            <c:invertIfNegative val="0"/>
            <c:spPr>
              <a:solidFill>
                <a:srgbClr val="9E413E"/>
              </a:solidFill>
              <a:ln w="3175">
                <a:noFill/>
              </a:ln>
            </c:spPr>
          </c:dPt>
          <c:cat>
            <c:strRef>
              <c:f>endpipe_gewest_nl!$A$8:$A$11</c:f>
              <c:strCache/>
            </c:strRef>
          </c:cat>
          <c:val>
            <c:numRef>
              <c:f>endpipe_gewest_nl!$K$8:$K$11</c:f>
              <c:numCache/>
            </c:numRef>
          </c:val>
        </c:ser>
        <c:ser>
          <c:idx val="1"/>
          <c:order val="1"/>
          <c:tx>
            <c:strRef>
              <c:f>endpipe_gewest_nl!$L$6</c:f>
              <c:strCache>
                <c:ptCount val="1"/>
                <c:pt idx="0">
                  <c:v>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endpipe_gewest_nl!$A$8:$A$11</c:f>
              <c:strCache/>
            </c:strRef>
          </c:cat>
          <c:val>
            <c:numRef>
              <c:f>endpipe_gewest_nl!$L$8:$L$11</c:f>
              <c:numCache/>
            </c:numRef>
          </c:val>
        </c:ser>
        <c:ser>
          <c:idx val="2"/>
          <c:order val="2"/>
          <c:tx>
            <c:strRef>
              <c:f>endpipe_gewest_nl!$M$6</c:f>
              <c:strCache>
                <c:ptCount val="1"/>
                <c:pt idx="0">
                  <c:v>2015</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endpipe_gewest_nl!$A$8:$A$11</c:f>
              <c:strCache/>
            </c:strRef>
          </c:cat>
          <c:val>
            <c:numRef>
              <c:f>endpipe_gewest_nl!$M$8:$M$11</c:f>
              <c:numCache/>
            </c:numRef>
          </c:val>
        </c:ser>
        <c:gapWidth val="100"/>
        <c:axId val="24722043"/>
        <c:axId val="21171796"/>
      </c:barChart>
      <c:catAx>
        <c:axId val="2472204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21171796"/>
        <c:crosses val="autoZero"/>
        <c:auto val="1"/>
        <c:lblOffset val="100"/>
        <c:tickLblSkip val="1"/>
        <c:noMultiLvlLbl val="0"/>
      </c:catAx>
      <c:valAx>
        <c:axId val="211717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24722043"/>
        <c:crossesAt val="1"/>
        <c:crossBetween val="between"/>
        <c:dispUnits/>
      </c:valAx>
      <c:spPr>
        <a:solidFill>
          <a:srgbClr val="FFFFFF"/>
        </a:solidFill>
        <a:ln w="3175">
          <a:noFill/>
        </a:ln>
      </c:spPr>
    </c:plotArea>
    <c:legend>
      <c:legendPos val="r"/>
      <c:layout>
        <c:manualLayout>
          <c:xMode val="edge"/>
          <c:yMode val="edge"/>
          <c:x val="0.88"/>
          <c:y val="0.50175"/>
          <c:w val="0.1105"/>
          <c:h val="0.24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End-of-pipe-investeringen van grote ondernemingen in de industrie in het Vlaams Gewest (2015)</a:t>
            </a:r>
          </a:p>
        </c:rich>
      </c:tx>
      <c:layout>
        <c:manualLayout>
          <c:xMode val="factor"/>
          <c:yMode val="factor"/>
          <c:x val="-0.00325"/>
          <c:y val="-0.01025"/>
        </c:manualLayout>
      </c:layout>
      <c:spPr>
        <a:noFill/>
        <a:ln w="3175">
          <a:noFill/>
        </a:ln>
      </c:spPr>
    </c:title>
    <c:plotArea>
      <c:layout>
        <c:manualLayout>
          <c:xMode val="edge"/>
          <c:yMode val="edge"/>
          <c:x val="0.0935"/>
          <c:y val="0.32575"/>
          <c:w val="0.53925"/>
          <c:h val="0.5845"/>
        </c:manualLayout>
      </c:layout>
      <c:pieChart>
        <c:varyColors val="1"/>
        <c:ser>
          <c:idx val="0"/>
          <c:order val="0"/>
          <c:tx>
            <c:strRef>
              <c:f>endpipe_gewest_nl!$J$6</c:f>
              <c:strCache>
                <c:ptCount val="1"/>
                <c:pt idx="0">
                  <c:v>2015</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78211E"/>
                  </a:gs>
                  <a:gs pos="80000">
                    <a:srgbClr val="9F2E2B"/>
                  </a:gs>
                  <a:gs pos="100000">
                    <a:srgbClr val="A22C29"/>
                  </a:gs>
                </a:gsLst>
                <a:lin ang="5400000" scaled="1"/>
              </a:gradFill>
              <a:ln w="3175">
                <a:noFill/>
              </a:ln>
              <a:effectLst>
                <a:outerShdw dist="35921" dir="2700000" algn="br">
                  <a:prstClr val="black"/>
                </a:outerShdw>
              </a:effectLst>
            </c:spPr>
          </c:dPt>
          <c:dPt>
            <c:idx val="1"/>
            <c:spPr>
              <a:gradFill rotWithShape="1">
                <a:gsLst>
                  <a:gs pos="0">
                    <a:srgbClr val="902926"/>
                  </a:gs>
                  <a:gs pos="80000">
                    <a:srgbClr val="BD3935"/>
                  </a:gs>
                  <a:gs pos="100000">
                    <a:srgbClr val="C13733"/>
                  </a:gs>
                </a:gsLst>
                <a:lin ang="5400000" scaled="1"/>
              </a:gradFill>
              <a:ln w="3175">
                <a:noFill/>
              </a:ln>
              <a:effectLst>
                <a:outerShdw dist="35921" dir="2700000" algn="br">
                  <a:prstClr val="black"/>
                </a:outerShdw>
              </a:effectLst>
            </c:spPr>
          </c:dPt>
          <c:dPt>
            <c:idx val="2"/>
            <c:spPr>
              <a:gradFill rotWithShape="1">
                <a:gsLst>
                  <a:gs pos="0">
                    <a:srgbClr val="9E5352"/>
                  </a:gs>
                  <a:gs pos="80000">
                    <a:srgbClr val="CF6F6D"/>
                  </a:gs>
                  <a:gs pos="100000">
                    <a:srgbClr val="D26E6C"/>
                  </a:gs>
                </a:gsLst>
                <a:lin ang="5400000" scaled="1"/>
              </a:gradFill>
              <a:ln w="3175">
                <a:noFill/>
              </a:ln>
              <a:effectLst>
                <a:outerShdw dist="35921" dir="2700000" algn="br">
                  <a:prstClr val="black"/>
                </a:outerShdw>
              </a:effectLst>
            </c:spPr>
          </c:dPt>
          <c:dPt>
            <c:idx val="3"/>
            <c:spPr>
              <a:gradFill rotWithShape="1">
                <a:gsLst>
                  <a:gs pos="0">
                    <a:srgbClr val="A88181"/>
                  </a:gs>
                  <a:gs pos="80000">
                    <a:srgbClr val="DCAAAA"/>
                  </a:gs>
                  <a:gs pos="100000">
                    <a:srgbClr val="DEAAA9"/>
                  </a:gs>
                </a:gsLst>
                <a:lin ang="5400000" scaled="1"/>
              </a:gradFill>
              <a:ln w="3175">
                <a:noFill/>
              </a:ln>
              <a:effectLst>
                <a:outerShdw dist="35921" dir="2700000" algn="br">
                  <a:prstClr val="black"/>
                </a:outerShdw>
              </a:effectLst>
            </c:spPr>
          </c:dPt>
          <c:dLbls>
            <c:numFmt formatCode="General" sourceLinked="1"/>
            <c:spPr>
              <a:noFill/>
              <a:ln w="3175">
                <a:noFill/>
              </a:ln>
            </c:spPr>
            <c:showLegendKey val="0"/>
            <c:showVal val="0"/>
            <c:showBubbleSize val="0"/>
            <c:showCatName val="0"/>
            <c:showSerName val="0"/>
            <c:showLeaderLines val="1"/>
            <c:showPercent val="1"/>
          </c:dLbls>
          <c:cat>
            <c:strRef>
              <c:f>endpipe_gewest_nl!$A$8:$A$11</c:f>
              <c:strCache/>
            </c:strRef>
          </c:cat>
          <c:val>
            <c:numRef>
              <c:f>endpipe_gewest_nl!$J$8:$J$11</c:f>
              <c:numCache/>
            </c:numRef>
          </c:val>
        </c:ser>
      </c:pieChart>
      <c:spPr>
        <a:noFill/>
        <a:ln>
          <a:noFill/>
        </a:ln>
      </c:spPr>
    </c:plotArea>
    <c:legend>
      <c:legendPos val="r"/>
      <c:layout>
        <c:manualLayout>
          <c:xMode val="edge"/>
          <c:yMode val="edge"/>
          <c:x val="0.71025"/>
          <c:y val="0.27925"/>
          <c:w val="0.28975"/>
          <c:h val="0.631"/>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End-of-pipe-investeringen van grote ondernemingen in de industrie in het Waals Gewest (2015)</a:t>
            </a:r>
          </a:p>
        </c:rich>
      </c:tx>
      <c:layout>
        <c:manualLayout>
          <c:xMode val="factor"/>
          <c:yMode val="factor"/>
          <c:x val="-0.003"/>
          <c:y val="-0.01075"/>
        </c:manualLayout>
      </c:layout>
      <c:spPr>
        <a:noFill/>
        <a:ln w="3175">
          <a:noFill/>
        </a:ln>
      </c:spPr>
    </c:title>
    <c:plotArea>
      <c:layout>
        <c:manualLayout>
          <c:xMode val="edge"/>
          <c:yMode val="edge"/>
          <c:x val="0.13175"/>
          <c:y val="0.33325"/>
          <c:w val="0.48525"/>
          <c:h val="0.57975"/>
        </c:manualLayout>
      </c:layout>
      <c:pieChart>
        <c:varyColors val="1"/>
        <c:ser>
          <c:idx val="0"/>
          <c:order val="0"/>
          <c:tx>
            <c:strRef>
              <c:f>endpipe_gewest_nl!$M$6</c:f>
              <c:strCache>
                <c:ptCount val="1"/>
                <c:pt idx="0">
                  <c:v>2015</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5B7427"/>
                  </a:gs>
                  <a:gs pos="80000">
                    <a:srgbClr val="799936"/>
                  </a:gs>
                  <a:gs pos="100000">
                    <a:srgbClr val="7A9B35"/>
                  </a:gs>
                </a:gsLst>
                <a:lin ang="5400000" scaled="1"/>
              </a:gradFill>
              <a:ln w="3175">
                <a:noFill/>
              </a:ln>
              <a:effectLst>
                <a:outerShdw dist="35921" dir="2700000" algn="br">
                  <a:prstClr val="black"/>
                </a:outerShdw>
              </a:effectLst>
            </c:spPr>
          </c:dPt>
          <c:dPt>
            <c:idx val="1"/>
            <c:spPr>
              <a:gradFill rotWithShape="1">
                <a:gsLst>
                  <a:gs pos="0">
                    <a:srgbClr val="6D8B31"/>
                  </a:gs>
                  <a:gs pos="80000">
                    <a:srgbClr val="91B742"/>
                  </a:gs>
                  <a:gs pos="100000">
                    <a:srgbClr val="92BA41"/>
                  </a:gs>
                </a:gsLst>
                <a:lin ang="5400000" scaled="1"/>
              </a:gradFill>
              <a:ln w="3175">
                <a:noFill/>
              </a:ln>
              <a:effectLst>
                <a:outerShdw dist="35921" dir="2700000" algn="br">
                  <a:prstClr val="black"/>
                </a:outerShdw>
              </a:effectLst>
            </c:spPr>
          </c:dPt>
          <c:dPt>
            <c:idx val="2"/>
            <c:spPr>
              <a:gradFill rotWithShape="1">
                <a:gsLst>
                  <a:gs pos="0">
                    <a:srgbClr val="829A58"/>
                  </a:gs>
                  <a:gs pos="80000">
                    <a:srgbClr val="ABCA75"/>
                  </a:gs>
                  <a:gs pos="100000">
                    <a:srgbClr val="ACCD73"/>
                  </a:gs>
                </a:gsLst>
                <a:lin ang="5400000" scaled="1"/>
              </a:gradFill>
              <a:ln w="3175">
                <a:noFill/>
              </a:ln>
              <a:effectLst>
                <a:outerShdw dist="35921" dir="2700000" algn="br">
                  <a:prstClr val="black"/>
                </a:outerShdw>
              </a:effectLst>
            </c:spPr>
          </c:dPt>
          <c:dPt>
            <c:idx val="3"/>
            <c:spPr>
              <a:gradFill rotWithShape="1">
                <a:gsLst>
                  <a:gs pos="0">
                    <a:srgbClr val="98A683"/>
                  </a:gs>
                  <a:gs pos="80000">
                    <a:srgbClr val="C7D9AD"/>
                  </a:gs>
                  <a:gs pos="100000">
                    <a:srgbClr val="C9DBAD"/>
                  </a:gs>
                </a:gsLst>
                <a:lin ang="5400000" scaled="1"/>
              </a:gradFill>
              <a:ln w="3175">
                <a:noFill/>
              </a:ln>
              <a:effectLst>
                <a:outerShdw dist="35921" dir="2700000" algn="br">
                  <a:prstClr val="black"/>
                </a:outerShdw>
              </a:effectLst>
            </c:spPr>
          </c:dPt>
          <c:dLbls>
            <c:numFmt formatCode="General" sourceLinked="1"/>
            <c:spPr>
              <a:noFill/>
              <a:ln w="3175">
                <a:noFill/>
              </a:ln>
            </c:spPr>
            <c:showLegendKey val="0"/>
            <c:showVal val="0"/>
            <c:showBubbleSize val="0"/>
            <c:showCatName val="0"/>
            <c:showSerName val="0"/>
            <c:showLeaderLines val="1"/>
            <c:showPercent val="1"/>
          </c:dLbls>
          <c:cat>
            <c:strRef>
              <c:f>endpipe_gewest_nl!$A$8:$A$11</c:f>
              <c:strCache/>
            </c:strRef>
          </c:cat>
          <c:val>
            <c:numRef>
              <c:f>endpipe_gewest_nl!$M$8:$M$11</c:f>
              <c:numCache/>
            </c:numRef>
          </c:val>
        </c:ser>
      </c:pieChart>
      <c:spPr>
        <a:noFill/>
        <a:ln>
          <a:noFill/>
        </a:ln>
      </c:spPr>
    </c:plotArea>
    <c:legend>
      <c:legendPos val="r"/>
      <c:layout>
        <c:manualLayout>
          <c:xMode val="edge"/>
          <c:yMode val="edge"/>
          <c:x val="0.69425"/>
          <c:y val="0.3155"/>
          <c:w val="0.30575"/>
          <c:h val="0.571"/>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End-of-pipe-investeringen: Grote ondernemingen naar gewest 2015</a:t>
            </a:r>
          </a:p>
        </c:rich>
      </c:tx>
      <c:layout>
        <c:manualLayout>
          <c:xMode val="factor"/>
          <c:yMode val="factor"/>
          <c:x val="-0.002"/>
          <c:y val="-0.0075"/>
        </c:manualLayout>
      </c:layout>
      <c:spPr>
        <a:noFill/>
        <a:ln w="3175">
          <a:noFill/>
        </a:ln>
      </c:spPr>
    </c:title>
    <c:plotArea>
      <c:layout>
        <c:manualLayout>
          <c:xMode val="edge"/>
          <c:yMode val="edge"/>
          <c:x val="0.0165"/>
          <c:y val="0.33425"/>
          <c:w val="0.9605"/>
          <c:h val="0.67025"/>
        </c:manualLayout>
      </c:layout>
      <c:barChart>
        <c:barDir val="col"/>
        <c:grouping val="clustered"/>
        <c:varyColors val="0"/>
        <c:ser>
          <c:idx val="1"/>
          <c:order val="0"/>
          <c:tx>
            <c:strRef>
              <c:f>endpipe_gewest_nl!$H$5</c:f>
              <c:strCache>
                <c:ptCount val="1"/>
                <c:pt idx="0">
                  <c:v>Vlaams Gewest</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endpipe_gewest_nl!$A$8:$A$11</c:f>
              <c:strCache/>
            </c:strRef>
          </c:cat>
          <c:val>
            <c:numRef>
              <c:f>endpipe_gewest_nl!$J$8:$J$11</c:f>
              <c:numCache/>
            </c:numRef>
          </c:val>
        </c:ser>
        <c:ser>
          <c:idx val="2"/>
          <c:order val="1"/>
          <c:tx>
            <c:strRef>
              <c:f>endpipe_gewest_nl!$K$5</c:f>
              <c:strCache>
                <c:ptCount val="1"/>
                <c:pt idx="0">
                  <c:v>Waals Gewest</c:v>
                </c:pt>
              </c:strCache>
            </c:strRef>
          </c:tx>
          <c:spPr>
            <a:solidFill>
              <a:srgbClr val="9BBB59"/>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endpipe_gewest_nl!$A$8:$A$11</c:f>
              <c:strCache/>
            </c:strRef>
          </c:cat>
          <c:val>
            <c:numRef>
              <c:f>endpipe_gewest_nl!$M$8:$M$11</c:f>
              <c:numCache/>
            </c:numRef>
          </c:val>
        </c:ser>
        <c:overlap val="-25"/>
        <c:axId val="56328437"/>
        <c:axId val="37193886"/>
      </c:barChart>
      <c:catAx>
        <c:axId val="56328437"/>
        <c:scaling>
          <c:orientation val="minMax"/>
        </c:scaling>
        <c:axPos val="b"/>
        <c:delete val="0"/>
        <c:numFmt formatCode="General" sourceLinked="1"/>
        <c:majorTickMark val="none"/>
        <c:minorTickMark val="none"/>
        <c:tickLblPos val="nextTo"/>
        <c:spPr>
          <a:ln w="3175">
            <a:solidFill>
              <a:srgbClr val="808080"/>
            </a:solidFill>
          </a:ln>
        </c:spPr>
        <c:crossAx val="37193886"/>
        <c:crosses val="autoZero"/>
        <c:auto val="1"/>
        <c:lblOffset val="100"/>
        <c:tickLblSkip val="1"/>
        <c:noMultiLvlLbl val="0"/>
      </c:catAx>
      <c:valAx>
        <c:axId val="37193886"/>
        <c:scaling>
          <c:orientation val="minMax"/>
        </c:scaling>
        <c:axPos val="l"/>
        <c:delete val="1"/>
        <c:majorTickMark val="out"/>
        <c:minorTickMark val="none"/>
        <c:tickLblPos val="nextTo"/>
        <c:crossAx val="56328437"/>
        <c:crossesAt val="1"/>
        <c:crossBetween val="between"/>
        <c:dispUnits/>
      </c:valAx>
      <c:spPr>
        <a:solidFill>
          <a:srgbClr val="FFFFFF"/>
        </a:solidFill>
        <a:ln w="3175">
          <a:noFill/>
        </a:ln>
      </c:spPr>
    </c:plotArea>
    <c:legend>
      <c:legendPos val="t"/>
      <c:layout>
        <c:manualLayout>
          <c:xMode val="edge"/>
          <c:yMode val="edge"/>
          <c:x val="0.29675"/>
          <c:y val="0.19925"/>
          <c:w val="0.40075"/>
          <c:h val="0.07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solidFill>
                  <a:srgbClr val="000000"/>
                </a:solidFill>
                <a:latin typeface="Calibri"/>
                <a:ea typeface="Calibri"/>
                <a:cs typeface="Calibri"/>
              </a:rPr>
              <a:t>End-of-pipe-investeringen van de industrie voor milieubescherming</a:t>
            </a:r>
          </a:p>
        </c:rich>
      </c:tx>
      <c:layout>
        <c:manualLayout>
          <c:xMode val="factor"/>
          <c:yMode val="factor"/>
          <c:x val="-0.00325"/>
          <c:y val="-0.0125"/>
        </c:manualLayout>
      </c:layout>
      <c:spPr>
        <a:noFill/>
        <a:ln w="3175">
          <a:noFill/>
        </a:ln>
      </c:spPr>
    </c:title>
    <c:plotArea>
      <c:layout>
        <c:manualLayout>
          <c:xMode val="edge"/>
          <c:yMode val="edge"/>
          <c:x val="0.014"/>
          <c:y val="0.19075"/>
          <c:w val="0.9665"/>
          <c:h val="0.827"/>
        </c:manualLayout>
      </c:layout>
      <c:barChart>
        <c:barDir val="col"/>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endpipe_nace_nl!$B$4:$E$4</c:f>
              <c:numCache/>
            </c:numRef>
          </c:cat>
          <c:val>
            <c:numRef>
              <c:f>endpipe_nace_nl!$B$5:$E$5</c:f>
              <c:numCache/>
            </c:numRef>
          </c:val>
        </c:ser>
        <c:overlap val="-25"/>
        <c:axId val="66309519"/>
        <c:axId val="59914760"/>
      </c:barChart>
      <c:catAx>
        <c:axId val="66309519"/>
        <c:scaling>
          <c:orientation val="minMax"/>
        </c:scaling>
        <c:axPos val="b"/>
        <c:delete val="0"/>
        <c:numFmt formatCode="General" sourceLinked="1"/>
        <c:majorTickMark val="none"/>
        <c:minorTickMark val="none"/>
        <c:tickLblPos val="nextTo"/>
        <c:spPr>
          <a:ln w="3175">
            <a:solidFill>
              <a:srgbClr val="808080"/>
            </a:solidFill>
          </a:ln>
        </c:spPr>
        <c:crossAx val="59914760"/>
        <c:crosses val="autoZero"/>
        <c:auto val="1"/>
        <c:lblOffset val="100"/>
        <c:tickLblSkip val="1"/>
        <c:noMultiLvlLbl val="0"/>
      </c:catAx>
      <c:valAx>
        <c:axId val="59914760"/>
        <c:scaling>
          <c:orientation val="minMax"/>
        </c:scaling>
        <c:axPos val="l"/>
        <c:delete val="1"/>
        <c:majorTickMark val="out"/>
        <c:minorTickMark val="none"/>
        <c:tickLblPos val="nextTo"/>
        <c:crossAx val="6630951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80" b="1" i="0" u="none" baseline="0">
                <a:solidFill>
                  <a:srgbClr val="000000"/>
                </a:solidFill>
                <a:latin typeface="Calibri"/>
                <a:ea typeface="Calibri"/>
                <a:cs typeface="Calibri"/>
              </a:rPr>
              <a:t>End-of-pipe-investeringen van de industrie voor milieubescherming</a:t>
            </a:r>
          </a:p>
        </c:rich>
      </c:tx>
      <c:layout>
        <c:manualLayout>
          <c:xMode val="factor"/>
          <c:yMode val="factor"/>
          <c:x val="-0.00325"/>
          <c:y val="-0.0125"/>
        </c:manualLayout>
      </c:layout>
      <c:spPr>
        <a:noFill/>
        <a:ln w="3175">
          <a:noFill/>
        </a:ln>
      </c:spPr>
    </c:title>
    <c:plotArea>
      <c:layout>
        <c:manualLayout>
          <c:xMode val="edge"/>
          <c:yMode val="edge"/>
          <c:x val="0.014"/>
          <c:y val="0.28275"/>
          <c:w val="0.96625"/>
          <c:h val="0.735"/>
        </c:manualLayout>
      </c:layout>
      <c:barChart>
        <c:barDir val="col"/>
        <c:grouping val="clustered"/>
        <c:varyColors val="0"/>
        <c:ser>
          <c:idx val="0"/>
          <c:order val="0"/>
          <c:tx>
            <c:strRef>
              <c:f>endpipe_nace_nl!$F$3</c:f>
              <c:strCache>
                <c:ptCount val="1"/>
                <c:pt idx="0">
                  <c:v>Lucht</c:v>
                </c:pt>
              </c:strCache>
            </c:strRef>
          </c:tx>
          <c:spPr>
            <a:gradFill rotWithShape="1">
              <a:gsLst>
                <a:gs pos="0">
                  <a:srgbClr val="78211E"/>
                </a:gs>
                <a:gs pos="80000">
                  <a:srgbClr val="9F2E2B"/>
                </a:gs>
                <a:gs pos="100000">
                  <a:srgbClr val="A22C2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endpipe_nace_nl!$N$4:$P$4</c:f>
              <c:numCache/>
            </c:numRef>
          </c:cat>
          <c:val>
            <c:numRef>
              <c:f>endpipe_nace_nl!$F$5:$I$5</c:f>
              <c:numCache/>
            </c:numRef>
          </c:val>
        </c:ser>
        <c:ser>
          <c:idx val="1"/>
          <c:order val="1"/>
          <c:tx>
            <c:strRef>
              <c:f>endpipe_nace_nl!$J$3</c:f>
              <c:strCache>
                <c:ptCount val="1"/>
                <c:pt idx="0">
                  <c:v>Afvalwater</c:v>
                </c:pt>
              </c:strCache>
            </c:strRef>
          </c:tx>
          <c:spPr>
            <a:gradFill rotWithShape="1">
              <a:gsLst>
                <a:gs pos="0">
                  <a:srgbClr val="902926"/>
                </a:gs>
                <a:gs pos="80000">
                  <a:srgbClr val="BD3935"/>
                </a:gs>
                <a:gs pos="100000">
                  <a:srgbClr val="C1373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endpipe_nace_nl!$N$4:$P$4</c:f>
              <c:numCache/>
            </c:numRef>
          </c:cat>
          <c:val>
            <c:numRef>
              <c:f>endpipe_nace_nl!$J$5:$M$5</c:f>
              <c:numCache/>
            </c:numRef>
          </c:val>
        </c:ser>
        <c:ser>
          <c:idx val="2"/>
          <c:order val="2"/>
          <c:tx>
            <c:strRef>
              <c:f>endpipe_nace_nl!$N$3</c:f>
              <c:strCache>
                <c:ptCount val="1"/>
                <c:pt idx="0">
                  <c:v>Afval</c:v>
                </c:pt>
              </c:strCache>
            </c:strRef>
          </c:tx>
          <c:spPr>
            <a:gradFill rotWithShape="1">
              <a:gsLst>
                <a:gs pos="0">
                  <a:srgbClr val="9E5352"/>
                </a:gs>
                <a:gs pos="80000">
                  <a:srgbClr val="CF6F6D"/>
                </a:gs>
                <a:gs pos="100000">
                  <a:srgbClr val="D26E6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endpipe_nace_nl!$N$4:$P$4</c:f>
              <c:numCache/>
            </c:numRef>
          </c:cat>
          <c:val>
            <c:numRef>
              <c:f>endpipe_nace_nl!$N$5:$Q$5</c:f>
              <c:numCache/>
            </c:numRef>
          </c:val>
        </c:ser>
        <c:ser>
          <c:idx val="3"/>
          <c:order val="3"/>
          <c:tx>
            <c:strRef>
              <c:f>endpipe_nace_nl!$R$3</c:f>
              <c:strCache>
                <c:ptCount val="1"/>
                <c:pt idx="0">
                  <c:v>Overige</c:v>
                </c:pt>
              </c:strCache>
            </c:strRef>
          </c:tx>
          <c:spPr>
            <a:gradFill rotWithShape="1">
              <a:gsLst>
                <a:gs pos="0">
                  <a:srgbClr val="A88181"/>
                </a:gs>
                <a:gs pos="80000">
                  <a:srgbClr val="DCAAAA"/>
                </a:gs>
                <a:gs pos="100000">
                  <a:srgbClr val="DEAAA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endpipe_nace_nl!$N$4:$P$4</c:f>
              <c:numCache/>
            </c:numRef>
          </c:cat>
          <c:val>
            <c:numRef>
              <c:f>endpipe_nace_nl!$R$5:$U$5</c:f>
              <c:numCache/>
            </c:numRef>
          </c:val>
        </c:ser>
        <c:overlap val="-25"/>
        <c:axId val="2361929"/>
        <c:axId val="21257362"/>
      </c:barChart>
      <c:catAx>
        <c:axId val="2361929"/>
        <c:scaling>
          <c:orientation val="minMax"/>
        </c:scaling>
        <c:axPos val="b"/>
        <c:delete val="0"/>
        <c:numFmt formatCode="General" sourceLinked="1"/>
        <c:majorTickMark val="none"/>
        <c:minorTickMark val="none"/>
        <c:tickLblPos val="nextTo"/>
        <c:spPr>
          <a:ln w="3175">
            <a:solidFill>
              <a:srgbClr val="808080"/>
            </a:solidFill>
          </a:ln>
        </c:spPr>
        <c:crossAx val="21257362"/>
        <c:crosses val="autoZero"/>
        <c:auto val="1"/>
        <c:lblOffset val="100"/>
        <c:tickLblSkip val="1"/>
        <c:noMultiLvlLbl val="0"/>
      </c:catAx>
      <c:valAx>
        <c:axId val="21257362"/>
        <c:scaling>
          <c:orientation val="minMax"/>
        </c:scaling>
        <c:axPos val="l"/>
        <c:delete val="1"/>
        <c:majorTickMark val="out"/>
        <c:minorTickMark val="none"/>
        <c:tickLblPos val="nextTo"/>
        <c:crossAx val="2361929"/>
        <c:crossesAt val="1"/>
        <c:crossBetween val="between"/>
        <c:dispUnits/>
      </c:valAx>
      <c:spPr>
        <a:solidFill>
          <a:srgbClr val="FFFFFF"/>
        </a:solidFill>
        <a:ln w="3175">
          <a:noFill/>
        </a:ln>
      </c:spPr>
    </c:plotArea>
    <c:legend>
      <c:legendPos val="t"/>
      <c:layout>
        <c:manualLayout>
          <c:xMode val="edge"/>
          <c:yMode val="edge"/>
          <c:x val="0.22825"/>
          <c:y val="0.1725"/>
          <c:w val="0.53875"/>
          <c:h val="0.0675"/>
        </c:manualLayout>
      </c:layout>
      <c:overlay val="0"/>
      <c:spPr>
        <a:noFill/>
        <a:ln w="3175">
          <a:noFill/>
        </a:ln>
      </c:spPr>
      <c:txPr>
        <a:bodyPr vert="horz" rot="0"/>
        <a:lstStyle/>
        <a:p>
          <a:pPr>
            <a:defRPr lang="en-US" cap="none" sz="12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Geïntegreerde investeringen van de industrie voor de preventie van milieuverontreiniging
</a:t>
            </a:r>
            <a:r>
              <a:rPr lang="en-US" cap="none" sz="1400" b="1" i="0" u="none" baseline="0">
                <a:solidFill>
                  <a:srgbClr val="FF0000"/>
                </a:solidFill>
                <a:latin typeface="Calibri"/>
                <a:ea typeface="Calibri"/>
                <a:cs typeface="Calibri"/>
              </a:rPr>
              <a:t>Miljoen euro</a:t>
            </a:r>
          </a:p>
        </c:rich>
      </c:tx>
      <c:layout>
        <c:manualLayout>
          <c:xMode val="factor"/>
          <c:yMode val="factor"/>
          <c:x val="-0.002"/>
          <c:y val="-0.012"/>
        </c:manualLayout>
      </c:layout>
      <c:spPr>
        <a:noFill/>
        <a:ln w="3175">
          <a:noFill/>
        </a:ln>
      </c:spPr>
    </c:title>
    <c:plotArea>
      <c:layout>
        <c:manualLayout>
          <c:xMode val="edge"/>
          <c:yMode val="edge"/>
          <c:x val="0.01725"/>
          <c:y val="0.271"/>
          <c:w val="0.959"/>
          <c:h val="0.7475"/>
        </c:manualLayout>
      </c:layout>
      <c:barChart>
        <c:barDir val="col"/>
        <c:grouping val="clustered"/>
        <c:varyColors val="0"/>
        <c:ser>
          <c:idx val="0"/>
          <c:order val="0"/>
          <c:tx>
            <c:strRef>
              <c:f>int_tech_nl!$A$6</c:f>
              <c:strCache>
                <c:ptCount val="1"/>
                <c:pt idx="0">
                  <c:v>Totaal geïntegreerde investeringen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Percent val="0"/>
          </c:dLbls>
          <c:cat>
            <c:multiLvlStrRef>
              <c:f>int_tech_nl!$B$4:$H$5</c:f>
              <c:multiLvlStrCache/>
            </c:multiLvlStrRef>
          </c:cat>
          <c:val>
            <c:numRef>
              <c:f>int_tech_nl!$B$6:$H$6</c:f>
              <c:numCache/>
            </c:numRef>
          </c:val>
        </c:ser>
        <c:overlap val="-25"/>
        <c:axId val="57098531"/>
        <c:axId val="44124732"/>
      </c:barChart>
      <c:catAx>
        <c:axId val="5709853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44124732"/>
        <c:crosses val="autoZero"/>
        <c:auto val="1"/>
        <c:lblOffset val="100"/>
        <c:tickLblSkip val="1"/>
        <c:noMultiLvlLbl val="0"/>
      </c:catAx>
      <c:valAx>
        <c:axId val="44124732"/>
        <c:scaling>
          <c:orientation val="minMax"/>
        </c:scaling>
        <c:axPos val="l"/>
        <c:delete val="1"/>
        <c:majorTickMark val="out"/>
        <c:minorTickMark val="none"/>
        <c:tickLblPos val="nextTo"/>
        <c:crossAx val="570985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Totale uitgaven van de industrie voor milieubescherming</a:t>
            </a:r>
            <a:r>
              <a:rPr lang="en-US" cap="none" sz="1400" b="0" i="0" u="none" baseline="0">
                <a:solidFill>
                  <a:srgbClr val="000000"/>
                </a:solidFill>
                <a:latin typeface="Calibri"/>
                <a:ea typeface="Calibri"/>
                <a:cs typeface="Calibri"/>
              </a:rPr>
              <a:t>
</a:t>
            </a:r>
            <a:r>
              <a:rPr lang="en-US" cap="none" sz="1200" b="1" i="0" u="none" baseline="0">
                <a:solidFill>
                  <a:srgbClr val="FF0000"/>
                </a:solidFill>
                <a:latin typeface="Calibri"/>
                <a:ea typeface="Calibri"/>
                <a:cs typeface="Calibri"/>
              </a:rPr>
              <a:t>Miljoen euro (lopende prijzen)</a:t>
            </a:r>
          </a:p>
        </c:rich>
      </c:tx>
      <c:layout>
        <c:manualLayout>
          <c:xMode val="factor"/>
          <c:yMode val="factor"/>
          <c:x val="-0.118"/>
          <c:y val="-0.01575"/>
        </c:manualLayout>
      </c:layout>
      <c:spPr>
        <a:noFill/>
        <a:ln w="3175">
          <a:noFill/>
        </a:ln>
      </c:spPr>
    </c:title>
    <c:plotArea>
      <c:layout>
        <c:manualLayout>
          <c:xMode val="edge"/>
          <c:yMode val="edge"/>
          <c:x val="0.005"/>
          <c:y val="0.19525"/>
          <c:w val="0.65725"/>
          <c:h val="0.8055"/>
        </c:manualLayout>
      </c:layout>
      <c:barChart>
        <c:barDir val="col"/>
        <c:grouping val="stacked"/>
        <c:varyColors val="0"/>
        <c:ser>
          <c:idx val="0"/>
          <c:order val="0"/>
          <c:tx>
            <c:strRef>
              <c:f>'total env exp_nl'!$B$6</c:f>
              <c:strCache>
                <c:ptCount val="1"/>
                <c:pt idx="0">
                  <c:v>Lopende uitgaven (4)</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exp_nl'!$C$4:$I$4</c:f>
              <c:numCache/>
            </c:numRef>
          </c:cat>
          <c:val>
            <c:numRef>
              <c:f>'total env exp_nl'!$C$6:$I$6</c:f>
              <c:numCache/>
            </c:numRef>
          </c:val>
        </c:ser>
        <c:ser>
          <c:idx val="1"/>
          <c:order val="1"/>
          <c:tx>
            <c:strRef>
              <c:f>'total env exp_nl'!$B$8</c:f>
              <c:strCache>
                <c:ptCount val="1"/>
                <c:pt idx="0">
                  <c:v>End-of-pipe-investeringen (2)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exp_nl'!$C$4:$I$4</c:f>
              <c:numCache/>
            </c:numRef>
          </c:cat>
          <c:val>
            <c:numRef>
              <c:f>'total env exp_nl'!$C$8:$I$8</c:f>
              <c:numCache/>
            </c:numRef>
          </c:val>
        </c:ser>
        <c:ser>
          <c:idx val="2"/>
          <c:order val="2"/>
          <c:tx>
            <c:strRef>
              <c:f>'total env exp_nl'!$B$9</c:f>
              <c:strCache>
                <c:ptCount val="1"/>
                <c:pt idx="0">
                  <c:v>Geïntegreerde investeringen (integrated technology) (1)</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exp_nl'!$C$4:$I$4</c:f>
              <c:numCache/>
            </c:numRef>
          </c:cat>
          <c:val>
            <c:numRef>
              <c:f>'total env exp_nl'!$C$9:$I$9</c:f>
              <c:numCache/>
            </c:numRef>
          </c:val>
        </c:ser>
        <c:overlap val="100"/>
        <c:gapWidth val="55"/>
        <c:axId val="63008933"/>
        <c:axId val="30209486"/>
      </c:barChart>
      <c:catAx>
        <c:axId val="63008933"/>
        <c:scaling>
          <c:orientation val="minMax"/>
        </c:scaling>
        <c:axPos val="b"/>
        <c:delete val="0"/>
        <c:numFmt formatCode="General" sourceLinked="1"/>
        <c:majorTickMark val="none"/>
        <c:minorTickMark val="none"/>
        <c:tickLblPos val="nextTo"/>
        <c:spPr>
          <a:ln w="3175">
            <a:solidFill>
              <a:srgbClr val="808080"/>
            </a:solidFill>
          </a:ln>
        </c:spPr>
        <c:crossAx val="30209486"/>
        <c:crosses val="autoZero"/>
        <c:auto val="1"/>
        <c:lblOffset val="100"/>
        <c:tickLblSkip val="1"/>
        <c:noMultiLvlLbl val="0"/>
      </c:catAx>
      <c:valAx>
        <c:axId val="3020948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3008933"/>
        <c:crossesAt val="1"/>
        <c:crossBetween val="between"/>
        <c:dispUnits/>
      </c:valAx>
      <c:spPr>
        <a:solidFill>
          <a:srgbClr val="FFFFFF"/>
        </a:solidFill>
        <a:ln w="3175">
          <a:noFill/>
        </a:ln>
      </c:spPr>
    </c:plotArea>
    <c:legend>
      <c:legendPos val="r"/>
      <c:layout>
        <c:manualLayout>
          <c:xMode val="edge"/>
          <c:yMode val="edge"/>
          <c:x val="0.6925"/>
          <c:y val="0.4595"/>
          <c:w val="0.29975"/>
          <c:h val="0.271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Geïntegreerde investeringen van de industrie voor de preventie van milieuverontreiniging
</a:t>
            </a:r>
            <a:r>
              <a:rPr lang="en-US" cap="none" sz="1400" b="1" i="0" u="none" baseline="0">
                <a:solidFill>
                  <a:srgbClr val="FF0000"/>
                </a:solidFill>
                <a:latin typeface="Calibri"/>
                <a:ea typeface="Calibri"/>
                <a:cs typeface="Calibri"/>
              </a:rPr>
              <a:t>Miljoen euro</a:t>
            </a:r>
          </a:p>
        </c:rich>
      </c:tx>
      <c:layout>
        <c:manualLayout>
          <c:xMode val="factor"/>
          <c:yMode val="factor"/>
          <c:x val="-0.002"/>
          <c:y val="-0.012"/>
        </c:manualLayout>
      </c:layout>
      <c:spPr>
        <a:noFill/>
        <a:ln w="3175">
          <a:noFill/>
        </a:ln>
      </c:spPr>
    </c:title>
    <c:plotArea>
      <c:layout>
        <c:manualLayout>
          <c:xMode val="edge"/>
          <c:yMode val="edge"/>
          <c:x val="0.01725"/>
          <c:y val="0.3675"/>
          <c:w val="0.959"/>
          <c:h val="0.6485"/>
        </c:manualLayout>
      </c:layout>
      <c:barChart>
        <c:barDir val="col"/>
        <c:grouping val="clustered"/>
        <c:varyColors val="0"/>
        <c:ser>
          <c:idx val="0"/>
          <c:order val="0"/>
          <c:tx>
            <c:strRef>
              <c:f>int_tech_nl!$F$5</c:f>
              <c:strCache>
                <c:ptCount val="1"/>
                <c:pt idx="0">
                  <c:v>2013</c:v>
                </c:pt>
              </c:strCache>
            </c:strRef>
          </c:tx>
          <c:spPr>
            <a:solidFill>
              <a:srgbClr val="3C64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int_tech_nl!$A$7:$A$10</c:f>
              <c:strCache/>
            </c:strRef>
          </c:cat>
          <c:val>
            <c:numRef>
              <c:f>int_tech_nl!$F$7:$F$10</c:f>
              <c:numCache/>
            </c:numRef>
          </c:val>
        </c:ser>
        <c:ser>
          <c:idx val="2"/>
          <c:order val="1"/>
          <c:tx>
            <c:strRef>
              <c:f>int_tech_nl!$G$5</c:f>
              <c:strCache>
                <c:ptCount val="1"/>
                <c:pt idx="0">
                  <c:v>2014</c:v>
                </c:pt>
              </c:strCache>
            </c:strRef>
          </c:tx>
          <c:spPr>
            <a:solidFill>
              <a:srgbClr val="7E9BC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int_tech_nl!$A$7:$A$10</c:f>
              <c:strCache/>
            </c:strRef>
          </c:cat>
          <c:val>
            <c:numRef>
              <c:f>int_tech_nl!$G$7:$G$10</c:f>
              <c:numCache/>
            </c:numRef>
          </c:val>
        </c:ser>
        <c:ser>
          <c:idx val="3"/>
          <c:order val="2"/>
          <c:tx>
            <c:strRef>
              <c:f>int_tech_nl!$H$5</c:f>
              <c:strCache>
                <c:ptCount val="1"/>
                <c:pt idx="0">
                  <c:v>2015</c:v>
                </c:pt>
              </c:strCache>
            </c:strRef>
          </c:tx>
          <c:spPr>
            <a:solidFill>
              <a:srgbClr val="B6C3D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int_tech_nl!$A$7:$A$10</c:f>
              <c:strCache/>
            </c:strRef>
          </c:cat>
          <c:val>
            <c:numRef>
              <c:f>int_tech_nl!$H$7:$H$10</c:f>
              <c:numCache/>
            </c:numRef>
          </c:val>
        </c:ser>
        <c:axId val="61578269"/>
        <c:axId val="17333510"/>
      </c:barChart>
      <c:catAx>
        <c:axId val="6157826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17333510"/>
        <c:crosses val="autoZero"/>
        <c:auto val="1"/>
        <c:lblOffset val="100"/>
        <c:tickLblSkip val="1"/>
        <c:noMultiLvlLbl val="0"/>
      </c:catAx>
      <c:valAx>
        <c:axId val="17333510"/>
        <c:scaling>
          <c:orientation val="minMax"/>
        </c:scaling>
        <c:axPos val="l"/>
        <c:delete val="1"/>
        <c:majorTickMark val="out"/>
        <c:minorTickMark val="none"/>
        <c:tickLblPos val="nextTo"/>
        <c:crossAx val="61578269"/>
        <c:crossesAt val="1"/>
        <c:crossBetween val="between"/>
        <c:dispUnits/>
      </c:valAx>
      <c:spPr>
        <a:solidFill>
          <a:srgbClr val="FFFFFF"/>
        </a:solidFill>
        <a:ln w="3175">
          <a:noFill/>
        </a:ln>
      </c:spPr>
    </c:plotArea>
    <c:legend>
      <c:legendPos val="t"/>
      <c:layout>
        <c:manualLayout>
          <c:xMode val="edge"/>
          <c:yMode val="edge"/>
          <c:x val="0.34725"/>
          <c:y val="0.24925"/>
          <c:w val="0.3015"/>
          <c:h val="0.069"/>
        </c:manualLayout>
      </c:layout>
      <c:overlay val="0"/>
      <c:spPr>
        <a:noFill/>
        <a:ln w="3175">
          <a:noFill/>
        </a:ln>
      </c:spPr>
      <c:txPr>
        <a:bodyPr vert="horz" rot="0"/>
        <a:lstStyle/>
        <a:p>
          <a:pPr>
            <a:defRPr lang="en-US" cap="none" sz="10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Geïntegreerde investeringen naar milieugebied </a:t>
            </a:r>
            <a:r>
              <a:rPr lang="en-US" cap="none" sz="1400" b="1" i="0" u="none" baseline="0">
                <a:solidFill>
                  <a:srgbClr val="FF0000"/>
                </a:solidFill>
                <a:latin typeface="Calibri"/>
                <a:ea typeface="Calibri"/>
                <a:cs typeface="Calibri"/>
              </a:rPr>
              <a:t>(2015)</a:t>
            </a:r>
          </a:p>
        </c:rich>
      </c:tx>
      <c:layout>
        <c:manualLayout>
          <c:xMode val="factor"/>
          <c:yMode val="factor"/>
          <c:x val="-0.0025"/>
          <c:y val="-0.01225"/>
        </c:manualLayout>
      </c:layout>
      <c:spPr>
        <a:noFill/>
        <a:ln w="3175">
          <a:noFill/>
        </a:ln>
      </c:spPr>
    </c:title>
    <c:plotArea>
      <c:layout>
        <c:manualLayout>
          <c:xMode val="edge"/>
          <c:yMode val="edge"/>
          <c:x val="0.10925"/>
          <c:y val="0.2565"/>
          <c:w val="0.532"/>
          <c:h val="0.654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4978B1"/>
              </a:solidFill>
              <a:ln w="3175">
                <a:noFill/>
              </a:ln>
            </c:spPr>
          </c:dPt>
          <c:dPt>
            <c:idx val="2"/>
            <c:spPr>
              <a:solidFill>
                <a:srgbClr val="7E9BC8"/>
              </a:solidFill>
              <a:ln w="3175">
                <a:noFill/>
              </a:ln>
            </c:spPr>
          </c:dPt>
          <c:dPt>
            <c:idx val="3"/>
            <c:spPr>
              <a:solidFill>
                <a:srgbClr val="B6C3DC"/>
              </a:solidFill>
              <a:ln w="3175">
                <a:noFill/>
              </a:ln>
            </c:spPr>
          </c:dPt>
          <c:dLbls>
            <c:numFmt formatCode="General" sourceLinked="1"/>
            <c:spPr>
              <a:noFill/>
              <a:ln w="3175">
                <a:noFill/>
              </a:ln>
            </c:spPr>
            <c:txPr>
              <a:bodyPr vert="horz" rot="0" anchor="ctr"/>
              <a:lstStyle/>
              <a:p>
                <a:pPr algn="ctr">
                  <a:defRPr lang="en-US" cap="none" sz="14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int_tech_nl!$A$7:$A$10</c:f>
              <c:strCache/>
            </c:strRef>
          </c:cat>
          <c:val>
            <c:numRef>
              <c:f>int_tech_nl!$H$7:$H$10</c:f>
              <c:numCache/>
            </c:numRef>
          </c:val>
        </c:ser>
      </c:pieChart>
      <c:spPr>
        <a:noFill/>
        <a:ln>
          <a:noFill/>
        </a:ln>
      </c:spPr>
    </c:plotArea>
    <c:legend>
      <c:legendPos val="r"/>
      <c:layout>
        <c:manualLayout>
          <c:xMode val="edge"/>
          <c:yMode val="edge"/>
          <c:x val="0.768"/>
          <c:y val="0.4265"/>
          <c:w val="0.2195"/>
          <c:h val="0.30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naar milieugebied (2009-2015)
</a:t>
            </a:r>
            <a:r>
              <a:rPr lang="en-US" cap="none" sz="1440" b="1" i="0" u="none" baseline="0">
                <a:solidFill>
                  <a:srgbClr val="FF0000"/>
                </a:solidFill>
                <a:latin typeface="Calibri"/>
                <a:ea typeface="Calibri"/>
                <a:cs typeface="Calibri"/>
              </a:rPr>
              <a:t>Miljoen euro</a:t>
            </a:r>
          </a:p>
        </c:rich>
      </c:tx>
      <c:layout>
        <c:manualLayout>
          <c:xMode val="factor"/>
          <c:yMode val="factor"/>
          <c:x val="-0.00175"/>
          <c:y val="-0.0115"/>
        </c:manualLayout>
      </c:layout>
      <c:spPr>
        <a:noFill/>
        <a:ln w="3175">
          <a:noFill/>
        </a:ln>
      </c:spPr>
    </c:title>
    <c:plotArea>
      <c:layout>
        <c:manualLayout>
          <c:xMode val="edge"/>
          <c:yMode val="edge"/>
          <c:x val="0.0065"/>
          <c:y val="0.2285"/>
          <c:w val="0.768"/>
          <c:h val="0.78125"/>
        </c:manualLayout>
      </c:layout>
      <c:lineChart>
        <c:grouping val="standard"/>
        <c:varyColors val="0"/>
        <c:ser>
          <c:idx val="0"/>
          <c:order val="0"/>
          <c:tx>
            <c:strRef>
              <c:f>int_tech_nl!$A$39</c:f>
              <c:strCache>
                <c:ptCount val="1"/>
                <c:pt idx="0">
                  <c:v>Lucht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int_tech_nl!$B$37:$H$37</c:f>
              <c:strCache/>
            </c:strRef>
          </c:cat>
          <c:val>
            <c:numRef>
              <c:f>int_tech_nl!$B$39:$H$39</c:f>
              <c:numCache/>
            </c:numRef>
          </c:val>
          <c:smooth val="0"/>
        </c:ser>
        <c:ser>
          <c:idx val="1"/>
          <c:order val="1"/>
          <c:tx>
            <c:strRef>
              <c:f>int_tech_nl!$A$40</c:f>
              <c:strCache>
                <c:ptCount val="1"/>
                <c:pt idx="0">
                  <c:v>Afvalwater</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int_tech_nl!$B$37:$H$37</c:f>
              <c:strCache/>
            </c:strRef>
          </c:cat>
          <c:val>
            <c:numRef>
              <c:f>int_tech_nl!$B$40:$H$40</c:f>
              <c:numCache/>
            </c:numRef>
          </c:val>
          <c:smooth val="0"/>
        </c:ser>
        <c:ser>
          <c:idx val="2"/>
          <c:order val="2"/>
          <c:tx>
            <c:strRef>
              <c:f>int_tech_nl!$A$41</c:f>
              <c:strCache>
                <c:ptCount val="1"/>
                <c:pt idx="0">
                  <c:v>Afval</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int_tech_nl!$B$37:$H$37</c:f>
              <c:strCache/>
            </c:strRef>
          </c:cat>
          <c:val>
            <c:numRef>
              <c:f>int_tech_nl!$B$41:$H$41</c:f>
              <c:numCache/>
            </c:numRef>
          </c:val>
          <c:smooth val="0"/>
        </c:ser>
        <c:ser>
          <c:idx val="3"/>
          <c:order val="3"/>
          <c:tx>
            <c:strRef>
              <c:f>int_tech_nl!$A$42</c:f>
              <c:strCache>
                <c:ptCount val="1"/>
                <c:pt idx="0">
                  <c:v>Overige</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int_tech_nl!$B$37:$H$37</c:f>
              <c:strCache/>
            </c:strRef>
          </c:cat>
          <c:val>
            <c:numRef>
              <c:f>int_tech_nl!$B$42:$H$42</c:f>
              <c:numCache/>
            </c:numRef>
          </c:val>
          <c:smooth val="0"/>
        </c:ser>
        <c:marker val="1"/>
        <c:axId val="21783863"/>
        <c:axId val="61837040"/>
      </c:lineChart>
      <c:catAx>
        <c:axId val="21783863"/>
        <c:scaling>
          <c:orientation val="minMax"/>
        </c:scaling>
        <c:axPos val="b"/>
        <c:delete val="0"/>
        <c:numFmt formatCode="General" sourceLinked="1"/>
        <c:majorTickMark val="none"/>
        <c:minorTickMark val="none"/>
        <c:tickLblPos val="nextTo"/>
        <c:spPr>
          <a:ln w="3175">
            <a:solidFill>
              <a:srgbClr val="808080"/>
            </a:solidFill>
          </a:ln>
        </c:spPr>
        <c:crossAx val="61837040"/>
        <c:crosses val="autoZero"/>
        <c:auto val="1"/>
        <c:lblOffset val="100"/>
        <c:tickLblSkip val="1"/>
        <c:noMultiLvlLbl val="0"/>
      </c:catAx>
      <c:valAx>
        <c:axId val="61837040"/>
        <c:scaling>
          <c:orientation val="minMax"/>
        </c:scaling>
        <c:axPos val="l"/>
        <c:delete val="0"/>
        <c:numFmt formatCode="General" sourceLinked="1"/>
        <c:majorTickMark val="none"/>
        <c:minorTickMark val="none"/>
        <c:tickLblPos val="nextTo"/>
        <c:spPr>
          <a:ln w="3175">
            <a:solidFill>
              <a:srgbClr val="808080"/>
            </a:solidFill>
          </a:ln>
        </c:spPr>
        <c:crossAx val="21783863"/>
        <c:crossesAt val="1"/>
        <c:crossBetween val="between"/>
        <c:dispUnits/>
      </c:valAx>
      <c:spPr>
        <a:solidFill>
          <a:srgbClr val="FFFFFF"/>
        </a:solidFill>
        <a:ln w="3175">
          <a:noFill/>
        </a:ln>
      </c:spPr>
    </c:plotArea>
    <c:legend>
      <c:legendPos val="r"/>
      <c:layout>
        <c:manualLayout>
          <c:xMode val="edge"/>
          <c:yMode val="edge"/>
          <c:x val="0.801"/>
          <c:y val="0.46825"/>
          <c:w val="0.18975"/>
          <c:h val="0.292"/>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middelgrote ondernemingen in de industrie naar milieugebied (2009-2015)
</a:t>
            </a:r>
            <a:r>
              <a:rPr lang="en-US" cap="none" sz="1440" b="1" i="0" u="none" baseline="0">
                <a:solidFill>
                  <a:srgbClr val="FF0000"/>
                </a:solidFill>
                <a:latin typeface="Calibri"/>
                <a:ea typeface="Calibri"/>
                <a:cs typeface="Calibri"/>
              </a:rPr>
              <a:t>Miljoen euro</a:t>
            </a:r>
          </a:p>
        </c:rich>
      </c:tx>
      <c:layout>
        <c:manualLayout>
          <c:xMode val="factor"/>
          <c:yMode val="factor"/>
          <c:x val="-0.00375"/>
          <c:y val="-0.0115"/>
        </c:manualLayout>
      </c:layout>
      <c:spPr>
        <a:noFill/>
        <a:ln w="3175">
          <a:noFill/>
        </a:ln>
      </c:spPr>
    </c:title>
    <c:plotArea>
      <c:layout>
        <c:manualLayout>
          <c:xMode val="edge"/>
          <c:yMode val="edge"/>
          <c:x val="0.0065"/>
          <c:y val="0.297"/>
          <c:w val="0.768"/>
          <c:h val="0.715"/>
        </c:manualLayout>
      </c:layout>
      <c:lineChart>
        <c:grouping val="standard"/>
        <c:varyColors val="0"/>
        <c:ser>
          <c:idx val="0"/>
          <c:order val="0"/>
          <c:tx>
            <c:strRef>
              <c:f>int_tech_nl!$A$49</c:f>
              <c:strCache>
                <c:ptCount val="1"/>
                <c:pt idx="0">
                  <c:v>Lucht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int_tech_nl!$B$37:$H$37</c:f>
              <c:strCache/>
            </c:strRef>
          </c:cat>
          <c:val>
            <c:numRef>
              <c:f>int_tech_nl!$B$49:$H$49</c:f>
              <c:numCache/>
            </c:numRef>
          </c:val>
          <c:smooth val="0"/>
        </c:ser>
        <c:ser>
          <c:idx val="1"/>
          <c:order val="1"/>
          <c:tx>
            <c:strRef>
              <c:f>int_tech_nl!$A$50</c:f>
              <c:strCache>
                <c:ptCount val="1"/>
                <c:pt idx="0">
                  <c:v>Afvalwater</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int_tech_nl!$B$37:$H$37</c:f>
              <c:strCache/>
            </c:strRef>
          </c:cat>
          <c:val>
            <c:numRef>
              <c:f>int_tech_nl!$B$50:$H$50</c:f>
              <c:numCache/>
            </c:numRef>
          </c:val>
          <c:smooth val="0"/>
        </c:ser>
        <c:ser>
          <c:idx val="2"/>
          <c:order val="2"/>
          <c:tx>
            <c:strRef>
              <c:f>int_tech_nl!$A$51</c:f>
              <c:strCache>
                <c:ptCount val="1"/>
                <c:pt idx="0">
                  <c:v>Afval</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int_tech_nl!$B$37:$H$37</c:f>
              <c:strCache/>
            </c:strRef>
          </c:cat>
          <c:val>
            <c:numRef>
              <c:f>int_tech_nl!$B$51:$H$51</c:f>
              <c:numCache/>
            </c:numRef>
          </c:val>
          <c:smooth val="0"/>
        </c:ser>
        <c:ser>
          <c:idx val="3"/>
          <c:order val="3"/>
          <c:tx>
            <c:strRef>
              <c:f>int_tech_nl!$A$52</c:f>
              <c:strCache>
                <c:ptCount val="1"/>
                <c:pt idx="0">
                  <c:v>Overige</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int_tech_nl!$B$37:$H$37</c:f>
              <c:strCache/>
            </c:strRef>
          </c:cat>
          <c:val>
            <c:numRef>
              <c:f>int_tech_nl!$B$52:$H$52</c:f>
              <c:numCache/>
            </c:numRef>
          </c:val>
          <c:smooth val="0"/>
        </c:ser>
        <c:marker val="1"/>
        <c:axId val="19662449"/>
        <c:axId val="42744314"/>
      </c:lineChart>
      <c:catAx>
        <c:axId val="19662449"/>
        <c:scaling>
          <c:orientation val="minMax"/>
        </c:scaling>
        <c:axPos val="b"/>
        <c:delete val="0"/>
        <c:numFmt formatCode="General" sourceLinked="1"/>
        <c:majorTickMark val="none"/>
        <c:minorTickMark val="none"/>
        <c:tickLblPos val="nextTo"/>
        <c:spPr>
          <a:ln w="3175">
            <a:solidFill>
              <a:srgbClr val="808080"/>
            </a:solidFill>
          </a:ln>
        </c:spPr>
        <c:crossAx val="42744314"/>
        <c:crosses val="autoZero"/>
        <c:auto val="1"/>
        <c:lblOffset val="100"/>
        <c:tickLblSkip val="1"/>
        <c:noMultiLvlLbl val="0"/>
      </c:catAx>
      <c:valAx>
        <c:axId val="42744314"/>
        <c:scaling>
          <c:orientation val="minMax"/>
        </c:scaling>
        <c:axPos val="l"/>
        <c:delete val="0"/>
        <c:numFmt formatCode="General" sourceLinked="1"/>
        <c:majorTickMark val="none"/>
        <c:minorTickMark val="none"/>
        <c:tickLblPos val="nextTo"/>
        <c:spPr>
          <a:ln w="3175">
            <a:solidFill>
              <a:srgbClr val="808080"/>
            </a:solidFill>
          </a:ln>
        </c:spPr>
        <c:crossAx val="19662449"/>
        <c:crossesAt val="1"/>
        <c:crossBetween val="between"/>
        <c:dispUnits/>
      </c:valAx>
      <c:spPr>
        <a:solidFill>
          <a:srgbClr val="FFFFFF"/>
        </a:solidFill>
        <a:ln w="3175">
          <a:noFill/>
        </a:ln>
      </c:spPr>
    </c:plotArea>
    <c:legend>
      <c:legendPos val="r"/>
      <c:layout>
        <c:manualLayout>
          <c:xMode val="edge"/>
          <c:yMode val="edge"/>
          <c:x val="0.801"/>
          <c:y val="0.5"/>
          <c:w val="0.18975"/>
          <c:h val="0.2902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Geïntegreerde investeringen naar milieugebied </a:t>
            </a:r>
            <a:r>
              <a:rPr lang="en-US" cap="none" sz="1400" b="1" i="0" u="none" baseline="0">
                <a:solidFill>
                  <a:srgbClr val="FF0000"/>
                </a:solidFill>
                <a:latin typeface="Calibri"/>
                <a:ea typeface="Calibri"/>
                <a:cs typeface="Calibri"/>
              </a:rPr>
              <a:t>(2014)</a:t>
            </a:r>
          </a:p>
        </c:rich>
      </c:tx>
      <c:layout>
        <c:manualLayout>
          <c:xMode val="factor"/>
          <c:yMode val="factor"/>
          <c:x val="-0.0025"/>
          <c:y val="-0.01225"/>
        </c:manualLayout>
      </c:layout>
      <c:spPr>
        <a:noFill/>
        <a:ln w="3175">
          <a:noFill/>
        </a:ln>
      </c:spPr>
    </c:title>
    <c:plotArea>
      <c:layout>
        <c:manualLayout>
          <c:xMode val="edge"/>
          <c:yMode val="edge"/>
          <c:x val="0.10925"/>
          <c:y val="0.2565"/>
          <c:w val="0.532"/>
          <c:h val="0.654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4978B1"/>
              </a:solidFill>
              <a:ln w="3175">
                <a:noFill/>
              </a:ln>
            </c:spPr>
          </c:dPt>
          <c:dPt>
            <c:idx val="2"/>
            <c:spPr>
              <a:solidFill>
                <a:srgbClr val="7E9BC8"/>
              </a:solidFill>
              <a:ln w="3175">
                <a:noFill/>
              </a:ln>
            </c:spPr>
          </c:dPt>
          <c:dPt>
            <c:idx val="3"/>
            <c:spPr>
              <a:solidFill>
                <a:srgbClr val="B6C3DC"/>
              </a:solidFill>
              <a:ln w="3175">
                <a:noFill/>
              </a:ln>
            </c:spPr>
          </c:dPt>
          <c:dLbls>
            <c:numFmt formatCode="General" sourceLinked="1"/>
            <c:spPr>
              <a:noFill/>
              <a:ln w="3175">
                <a:noFill/>
              </a:ln>
            </c:spPr>
            <c:txPr>
              <a:bodyPr vert="horz" rot="0" anchor="ctr"/>
              <a:lstStyle/>
              <a:p>
                <a:pPr algn="ctr">
                  <a:defRPr lang="en-US" cap="none" sz="14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int_tech_nl!$A$7:$A$10</c:f>
              <c:strCache/>
            </c:strRef>
          </c:cat>
          <c:val>
            <c:numRef>
              <c:f>int_tech_nl!$G$7:$G$10</c:f>
              <c:numCache/>
            </c:numRef>
          </c:val>
        </c:ser>
      </c:pieChart>
      <c:spPr>
        <a:noFill/>
        <a:ln>
          <a:noFill/>
        </a:ln>
      </c:spPr>
    </c:plotArea>
    <c:legend>
      <c:legendPos val="r"/>
      <c:layout>
        <c:manualLayout>
          <c:xMode val="edge"/>
          <c:yMode val="edge"/>
          <c:x val="0.768"/>
          <c:y val="0.4265"/>
          <c:w val="0.2195"/>
          <c:h val="0.30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in het Brussels Hoofdstedelijk Gewest</a:t>
            </a:r>
            <a:r>
              <a:rPr lang="en-US" cap="none" sz="1440" b="1" i="0" u="none" baseline="0">
                <a:solidFill>
                  <a:srgbClr val="FF0000"/>
                </a:solidFill>
                <a:latin typeface="Calibri"/>
                <a:ea typeface="Calibri"/>
                <a:cs typeface="Calibri"/>
              </a:rPr>
              <a:t> (2013-2015)</a:t>
            </a:r>
          </a:p>
        </c:rich>
      </c:tx>
      <c:layout>
        <c:manualLayout>
          <c:xMode val="factor"/>
          <c:yMode val="factor"/>
          <c:x val="-0.002"/>
          <c:y val="-0.0115"/>
        </c:manualLayout>
      </c:layout>
      <c:spPr>
        <a:noFill/>
        <a:ln w="3175">
          <a:noFill/>
        </a:ln>
      </c:spPr>
    </c:title>
    <c:plotArea>
      <c:layout>
        <c:manualLayout>
          <c:xMode val="edge"/>
          <c:yMode val="edge"/>
          <c:x val="0.0185"/>
          <c:y val="0.357"/>
          <c:w val="0.9565"/>
          <c:h val="0.6525"/>
        </c:manualLayout>
      </c:layout>
      <c:barChart>
        <c:barDir val="col"/>
        <c:grouping val="clustered"/>
        <c:varyColors val="0"/>
        <c:ser>
          <c:idx val="0"/>
          <c:order val="0"/>
          <c:tx>
            <c:strRef>
              <c:f>inttech_gewest_nl!$E$6</c:f>
              <c:strCache>
                <c:ptCount val="1"/>
                <c:pt idx="0">
                  <c:v>2013</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inttech_gewest_nl!$A$8:$A$11</c:f>
              <c:strCache/>
            </c:strRef>
          </c:cat>
          <c:val>
            <c:numRef>
              <c:f>inttech_gewest_nl!$E$8:$E$11</c:f>
              <c:numCache/>
            </c:numRef>
          </c:val>
        </c:ser>
        <c:ser>
          <c:idx val="1"/>
          <c:order val="1"/>
          <c:tx>
            <c:strRef>
              <c:f>inttech_gewest_nl!$F$6</c:f>
              <c:strCache>
                <c:ptCount val="1"/>
                <c:pt idx="0">
                  <c:v>2014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inttech_gewest_nl!$A$8:$A$11</c:f>
              <c:strCache/>
            </c:strRef>
          </c:cat>
          <c:val>
            <c:numRef>
              <c:f>inttech_gewest_nl!$F$8:$F$11</c:f>
              <c:numCache/>
            </c:numRef>
          </c:val>
        </c:ser>
        <c:ser>
          <c:idx val="2"/>
          <c:order val="2"/>
          <c:tx>
            <c:strRef>
              <c:f>inttech_gewest_nl!$G$6</c:f>
              <c:strCache>
                <c:ptCount val="1"/>
                <c:pt idx="0">
                  <c:v>2015</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inttech_gewest_nl!$A$8:$A$11</c:f>
              <c:strCache/>
            </c:strRef>
          </c:cat>
          <c:val>
            <c:numRef>
              <c:f>inttech_gewest_nl!$G$8:$G$11</c:f>
              <c:numCache/>
            </c:numRef>
          </c:val>
        </c:ser>
        <c:overlap val="-25"/>
        <c:axId val="49154507"/>
        <c:axId val="39737380"/>
      </c:barChart>
      <c:catAx>
        <c:axId val="49154507"/>
        <c:scaling>
          <c:orientation val="minMax"/>
        </c:scaling>
        <c:axPos val="b"/>
        <c:delete val="0"/>
        <c:numFmt formatCode="General" sourceLinked="1"/>
        <c:majorTickMark val="none"/>
        <c:minorTickMark val="none"/>
        <c:tickLblPos val="nextTo"/>
        <c:spPr>
          <a:ln w="3175">
            <a:solidFill>
              <a:srgbClr val="808080"/>
            </a:solidFill>
          </a:ln>
        </c:spPr>
        <c:crossAx val="39737380"/>
        <c:crosses val="autoZero"/>
        <c:auto val="1"/>
        <c:lblOffset val="100"/>
        <c:tickLblSkip val="1"/>
        <c:noMultiLvlLbl val="0"/>
      </c:catAx>
      <c:valAx>
        <c:axId val="39737380"/>
        <c:scaling>
          <c:orientation val="minMax"/>
        </c:scaling>
        <c:axPos val="l"/>
        <c:delete val="1"/>
        <c:majorTickMark val="out"/>
        <c:minorTickMark val="none"/>
        <c:tickLblPos val="nextTo"/>
        <c:crossAx val="49154507"/>
        <c:crossesAt val="1"/>
        <c:crossBetween val="between"/>
        <c:dispUnits/>
      </c:valAx>
      <c:spPr>
        <a:solidFill>
          <a:srgbClr val="FFFFFF"/>
        </a:solidFill>
        <a:ln w="3175">
          <a:noFill/>
        </a:ln>
      </c:spPr>
    </c:plotArea>
    <c:legend>
      <c:legendPos val="t"/>
      <c:layout>
        <c:manualLayout>
          <c:xMode val="edge"/>
          <c:yMode val="edge"/>
          <c:x val="0.32275"/>
          <c:y val="0.2435"/>
          <c:w val="0.35025"/>
          <c:h val="0.068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in het </a:t>
            </a:r>
            <a:r>
              <a:rPr lang="en-US" cap="none" sz="1440" b="1" i="0" u="none" baseline="0">
                <a:solidFill>
                  <a:srgbClr val="FF0000"/>
                </a:solidFill>
                <a:latin typeface="Calibri"/>
                <a:ea typeface="Calibri"/>
                <a:cs typeface="Calibri"/>
              </a:rPr>
              <a:t>Vlaams Gewest (2013-2015)</a:t>
            </a:r>
          </a:p>
        </c:rich>
      </c:tx>
      <c:layout>
        <c:manualLayout>
          <c:xMode val="factor"/>
          <c:yMode val="factor"/>
          <c:x val="-0.002"/>
          <c:y val="-0.012"/>
        </c:manualLayout>
      </c:layout>
      <c:spPr>
        <a:noFill/>
        <a:ln w="3175">
          <a:noFill/>
        </a:ln>
      </c:spPr>
    </c:title>
    <c:plotArea>
      <c:layout>
        <c:manualLayout>
          <c:xMode val="edge"/>
          <c:yMode val="edge"/>
          <c:x val="0.01675"/>
          <c:y val="0.37425"/>
          <c:w val="0.96"/>
          <c:h val="0.63575"/>
        </c:manualLayout>
      </c:layout>
      <c:barChart>
        <c:barDir val="col"/>
        <c:grouping val="clustered"/>
        <c:varyColors val="0"/>
        <c:ser>
          <c:idx val="0"/>
          <c:order val="0"/>
          <c:tx>
            <c:strRef>
              <c:f>inttech_gewest_nl!$H$6</c:f>
              <c:strCache>
                <c:ptCount val="1"/>
                <c:pt idx="0">
                  <c:v>2013</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inttech_gewest_nl!$A$8:$A$11</c:f>
              <c:strCache/>
            </c:strRef>
          </c:cat>
          <c:val>
            <c:numRef>
              <c:f>inttech_gewest_nl!$H$8:$H$11</c:f>
              <c:numCache/>
            </c:numRef>
          </c:val>
        </c:ser>
        <c:ser>
          <c:idx val="1"/>
          <c:order val="1"/>
          <c:tx>
            <c:strRef>
              <c:f>inttech_gewest_nl!$I$6</c:f>
              <c:strCache>
                <c:ptCount val="1"/>
                <c:pt idx="0">
                  <c:v>2014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inttech_gewest_nl!$A$8:$A$11</c:f>
              <c:strCache/>
            </c:strRef>
          </c:cat>
          <c:val>
            <c:numRef>
              <c:f>inttech_gewest_nl!$I$8:$I$11</c:f>
              <c:numCache/>
            </c:numRef>
          </c:val>
        </c:ser>
        <c:ser>
          <c:idx val="2"/>
          <c:order val="2"/>
          <c:tx>
            <c:strRef>
              <c:f>inttech_gewest_nl!$J$6</c:f>
              <c:strCache>
                <c:ptCount val="1"/>
                <c:pt idx="0">
                  <c:v>2015</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inttech_gewest_nl!$A$8:$A$11</c:f>
              <c:strCache/>
            </c:strRef>
          </c:cat>
          <c:val>
            <c:numRef>
              <c:f>inttech_gewest_nl!$J$8:$J$11</c:f>
              <c:numCache/>
            </c:numRef>
          </c:val>
        </c:ser>
        <c:overlap val="-25"/>
        <c:axId val="22092101"/>
        <c:axId val="64611182"/>
      </c:barChart>
      <c:catAx>
        <c:axId val="22092101"/>
        <c:scaling>
          <c:orientation val="minMax"/>
        </c:scaling>
        <c:axPos val="b"/>
        <c:delete val="0"/>
        <c:numFmt formatCode="General" sourceLinked="1"/>
        <c:majorTickMark val="none"/>
        <c:minorTickMark val="none"/>
        <c:tickLblPos val="nextTo"/>
        <c:spPr>
          <a:ln w="3175">
            <a:solidFill>
              <a:srgbClr val="808080"/>
            </a:solidFill>
          </a:ln>
        </c:spPr>
        <c:crossAx val="64611182"/>
        <c:crosses val="autoZero"/>
        <c:auto val="1"/>
        <c:lblOffset val="100"/>
        <c:tickLblSkip val="1"/>
        <c:noMultiLvlLbl val="0"/>
      </c:catAx>
      <c:valAx>
        <c:axId val="64611182"/>
        <c:scaling>
          <c:orientation val="minMax"/>
        </c:scaling>
        <c:axPos val="l"/>
        <c:delete val="1"/>
        <c:majorTickMark val="out"/>
        <c:minorTickMark val="none"/>
        <c:tickLblPos val="nextTo"/>
        <c:crossAx val="22092101"/>
        <c:crossesAt val="1"/>
        <c:crossBetween val="between"/>
        <c:dispUnits/>
      </c:valAx>
      <c:spPr>
        <a:solidFill>
          <a:srgbClr val="FFFFFF"/>
        </a:solidFill>
        <a:ln w="3175">
          <a:noFill/>
        </a:ln>
      </c:spPr>
    </c:plotArea>
    <c:legend>
      <c:legendPos val="t"/>
      <c:layout>
        <c:manualLayout>
          <c:xMode val="edge"/>
          <c:yMode val="edge"/>
          <c:x val="0.336"/>
          <c:y val="0.25525"/>
          <c:w val="0.32425"/>
          <c:h val="0.072"/>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in het </a:t>
            </a:r>
            <a:r>
              <a:rPr lang="en-US" cap="none" sz="1440" b="1" i="0" u="none" baseline="0">
                <a:solidFill>
                  <a:srgbClr val="FF0000"/>
                </a:solidFill>
                <a:latin typeface="Calibri"/>
                <a:ea typeface="Calibri"/>
                <a:cs typeface="Calibri"/>
              </a:rPr>
              <a:t>Waals Gewest (2013-2015)</a:t>
            </a:r>
          </a:p>
        </c:rich>
      </c:tx>
      <c:layout>
        <c:manualLayout>
          <c:xMode val="factor"/>
          <c:yMode val="factor"/>
          <c:x val="-0.00225"/>
          <c:y val="-0.012"/>
        </c:manualLayout>
      </c:layout>
      <c:spPr>
        <a:noFill/>
        <a:ln w="3175">
          <a:noFill/>
        </a:ln>
      </c:spPr>
    </c:title>
    <c:plotArea>
      <c:layout>
        <c:manualLayout>
          <c:xMode val="edge"/>
          <c:yMode val="edge"/>
          <c:x val="0.01825"/>
          <c:y val="0.376"/>
          <c:w val="0.95675"/>
          <c:h val="0.634"/>
        </c:manualLayout>
      </c:layout>
      <c:barChart>
        <c:barDir val="col"/>
        <c:grouping val="clustered"/>
        <c:varyColors val="0"/>
        <c:ser>
          <c:idx val="0"/>
          <c:order val="0"/>
          <c:tx>
            <c:strRef>
              <c:f>inttech_gewest_nl!$K$6</c:f>
              <c:strCache>
                <c:ptCount val="1"/>
                <c:pt idx="0">
                  <c:v>2013</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inttech_gewest_nl!$A$8:$A$11</c:f>
              <c:strCache/>
            </c:strRef>
          </c:cat>
          <c:val>
            <c:numRef>
              <c:f>inttech_gewest_nl!$K$8:$K$11</c:f>
              <c:numCache/>
            </c:numRef>
          </c:val>
        </c:ser>
        <c:ser>
          <c:idx val="1"/>
          <c:order val="1"/>
          <c:tx>
            <c:strRef>
              <c:f>inttech_gewest_nl!$L$6</c:f>
              <c:strCache>
                <c:ptCount val="1"/>
                <c:pt idx="0">
                  <c:v>2014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inttech_gewest_nl!$A$8:$A$11</c:f>
              <c:strCache/>
            </c:strRef>
          </c:cat>
          <c:val>
            <c:numRef>
              <c:f>inttech_gewest_nl!$L$8:$L$11</c:f>
              <c:numCache/>
            </c:numRef>
          </c:val>
        </c:ser>
        <c:ser>
          <c:idx val="2"/>
          <c:order val="2"/>
          <c:tx>
            <c:strRef>
              <c:f>inttech_gewest_nl!$M$6</c:f>
              <c:strCache>
                <c:ptCount val="1"/>
                <c:pt idx="0">
                  <c:v>2015</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inttech_gewest_nl!$A$8:$A$11</c:f>
              <c:strCache/>
            </c:strRef>
          </c:cat>
          <c:val>
            <c:numRef>
              <c:f>inttech_gewest_nl!$M$8:$M$11</c:f>
              <c:numCache/>
            </c:numRef>
          </c:val>
        </c:ser>
        <c:overlap val="-25"/>
        <c:axId val="44629727"/>
        <c:axId val="66123224"/>
      </c:barChart>
      <c:catAx>
        <c:axId val="44629727"/>
        <c:scaling>
          <c:orientation val="minMax"/>
        </c:scaling>
        <c:axPos val="b"/>
        <c:delete val="0"/>
        <c:numFmt formatCode="General" sourceLinked="1"/>
        <c:majorTickMark val="none"/>
        <c:minorTickMark val="none"/>
        <c:tickLblPos val="nextTo"/>
        <c:spPr>
          <a:ln w="3175">
            <a:solidFill>
              <a:srgbClr val="808080"/>
            </a:solidFill>
          </a:ln>
        </c:spPr>
        <c:crossAx val="66123224"/>
        <c:crosses val="autoZero"/>
        <c:auto val="1"/>
        <c:lblOffset val="100"/>
        <c:tickLblSkip val="1"/>
        <c:noMultiLvlLbl val="0"/>
      </c:catAx>
      <c:valAx>
        <c:axId val="66123224"/>
        <c:scaling>
          <c:orientation val="minMax"/>
        </c:scaling>
        <c:axPos val="l"/>
        <c:delete val="1"/>
        <c:majorTickMark val="out"/>
        <c:minorTickMark val="none"/>
        <c:tickLblPos val="nextTo"/>
        <c:crossAx val="44629727"/>
        <c:crossesAt val="1"/>
        <c:crossBetween val="between"/>
        <c:dispUnits/>
      </c:valAx>
      <c:spPr>
        <a:solidFill>
          <a:srgbClr val="FFFFFF"/>
        </a:solidFill>
        <a:ln w="3175">
          <a:noFill/>
        </a:ln>
      </c:spPr>
    </c:plotArea>
    <c:legend>
      <c:legendPos val="t"/>
      <c:layout>
        <c:manualLayout>
          <c:xMode val="edge"/>
          <c:yMode val="edge"/>
          <c:x val="0.32125"/>
          <c:y val="0.25375"/>
          <c:w val="0.351"/>
          <c:h val="0.072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in het Vlaams Gewest (2015)</a:t>
            </a:r>
          </a:p>
        </c:rich>
      </c:tx>
      <c:layout>
        <c:manualLayout>
          <c:xMode val="factor"/>
          <c:yMode val="factor"/>
          <c:x val="-0.002"/>
          <c:y val="-0.01325"/>
        </c:manualLayout>
      </c:layout>
      <c:spPr>
        <a:noFill/>
        <a:ln w="3175">
          <a:noFill/>
        </a:ln>
      </c:spPr>
    </c:title>
    <c:plotArea>
      <c:layout>
        <c:manualLayout>
          <c:xMode val="edge"/>
          <c:yMode val="edge"/>
          <c:x val="0.145"/>
          <c:y val="0.292"/>
          <c:w val="0.50175"/>
          <c:h val="0.6265"/>
        </c:manualLayout>
      </c:layout>
      <c:pieChart>
        <c:varyColors val="1"/>
        <c:ser>
          <c:idx val="0"/>
          <c:order val="0"/>
          <c:tx>
            <c:strRef>
              <c:f>inttech_gewest_nl!$J$6</c:f>
              <c:strCache>
                <c:ptCount val="1"/>
                <c:pt idx="0">
                  <c:v>2015</c:v>
                </c:pt>
              </c:strCache>
            </c:strRef>
          </c:tx>
          <c:spPr>
            <a:solidFill>
              <a:srgbClr val="DB843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27535"/>
              </a:solidFill>
              <a:ln w="3175">
                <a:noFill/>
              </a:ln>
            </c:spPr>
          </c:dPt>
          <c:dPt>
            <c:idx val="1"/>
            <c:spPr>
              <a:solidFill>
                <a:srgbClr val="E78C41"/>
              </a:solidFill>
              <a:ln w="3175">
                <a:noFill/>
              </a:ln>
            </c:spPr>
          </c:dPt>
          <c:dPt>
            <c:idx val="2"/>
            <c:spPr>
              <a:solidFill>
                <a:srgbClr val="F8AA79"/>
              </a:solidFill>
              <a:ln w="3175">
                <a:noFill/>
              </a:ln>
            </c:spPr>
          </c:dPt>
          <c:dPt>
            <c:idx val="3"/>
            <c:spPr>
              <a:solidFill>
                <a:srgbClr val="FACBB4"/>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inttech_gewest_nl!$A$8:$A$11</c:f>
              <c:strCache/>
            </c:strRef>
          </c:cat>
          <c:val>
            <c:numRef>
              <c:f>inttech_gewest_nl!$J$8:$J$11</c:f>
              <c:numCache/>
            </c:numRef>
          </c:val>
        </c:ser>
        <c:ser>
          <c:idx val="1"/>
          <c:order val="1"/>
          <c:tx>
            <c:strRef>
              <c:f>inttech_gewest_nl!$F$6</c:f>
              <c:strCache>
                <c:ptCount val="1"/>
                <c:pt idx="0">
                  <c:v>2014</c:v>
                </c:pt>
              </c:strCache>
            </c:strRef>
          </c:tx>
          <c:spPr>
            <a:solidFill>
              <a:srgbClr val="F9B59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27535"/>
              </a:solidFill>
              <a:ln w="3175">
                <a:noFill/>
              </a:ln>
            </c:spPr>
          </c:dPt>
          <c:dPt>
            <c:idx val="1"/>
            <c:spPr>
              <a:solidFill>
                <a:srgbClr val="E78C41"/>
              </a:solidFill>
              <a:ln w="3175">
                <a:noFill/>
              </a:ln>
            </c:spPr>
          </c:dPt>
          <c:dPt>
            <c:idx val="2"/>
            <c:spPr>
              <a:solidFill>
                <a:srgbClr val="F8AA79"/>
              </a:solidFill>
              <a:ln w="3175">
                <a:noFill/>
              </a:ln>
            </c:spPr>
          </c:dPt>
          <c:dPt>
            <c:idx val="3"/>
            <c:spPr>
              <a:solidFill>
                <a:srgbClr val="FACBB4"/>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inttech_gewest_nl!$A$8:$A$11</c:f>
              <c:strCache/>
            </c:strRef>
          </c:cat>
          <c:val>
            <c:numRef>
              <c:f>inttech_gewest_nl!$G$8:$G$11</c:f>
              <c:numCache/>
            </c:numRef>
          </c:val>
        </c:ser>
      </c:pieChart>
      <c:spPr>
        <a:noFill/>
        <a:ln>
          <a:noFill/>
        </a:ln>
      </c:spPr>
    </c:plotArea>
    <c:legend>
      <c:legendPos val="r"/>
      <c:layout>
        <c:manualLayout>
          <c:xMode val="edge"/>
          <c:yMode val="edge"/>
          <c:x val="0.8025"/>
          <c:y val="0.4695"/>
          <c:w val="0.18675"/>
          <c:h val="0.268"/>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Geïntegreerde investeringen van grote ondernemingen in de industrie in het Waals Gewest (2015)</a:t>
            </a:r>
          </a:p>
        </c:rich>
      </c:tx>
      <c:layout>
        <c:manualLayout>
          <c:xMode val="factor"/>
          <c:yMode val="factor"/>
          <c:x val="-0.002"/>
          <c:y val="-0.01325"/>
        </c:manualLayout>
      </c:layout>
      <c:spPr>
        <a:noFill/>
        <a:ln w="3175">
          <a:noFill/>
        </a:ln>
      </c:spPr>
    </c:title>
    <c:plotArea>
      <c:layout>
        <c:manualLayout>
          <c:xMode val="edge"/>
          <c:yMode val="edge"/>
          <c:x val="0.142"/>
          <c:y val="0.29325"/>
          <c:w val="0.504"/>
          <c:h val="0.62775"/>
        </c:manualLayout>
      </c:layout>
      <c:pieChart>
        <c:varyColors val="1"/>
        <c:ser>
          <c:idx val="1"/>
          <c:order val="0"/>
          <c:tx>
            <c:strRef>
              <c:f>inttech_gewest_nl!$M$6</c:f>
              <c:strCache>
                <c:ptCount val="1"/>
                <c:pt idx="0">
                  <c:v>2015</c:v>
                </c:pt>
              </c:strCache>
            </c:strRef>
          </c:tx>
          <c:spPr>
            <a:solidFill>
              <a:srgbClr val="F9B59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27535"/>
              </a:solidFill>
              <a:ln w="3175">
                <a:noFill/>
              </a:ln>
            </c:spPr>
          </c:dPt>
          <c:dPt>
            <c:idx val="1"/>
            <c:spPr>
              <a:solidFill>
                <a:srgbClr val="E78C41"/>
              </a:solidFill>
              <a:ln w="3175">
                <a:noFill/>
              </a:ln>
            </c:spPr>
          </c:dPt>
          <c:dPt>
            <c:idx val="2"/>
            <c:spPr>
              <a:solidFill>
                <a:srgbClr val="F8AA79"/>
              </a:solidFill>
              <a:ln w="3175">
                <a:noFill/>
              </a:ln>
            </c:spPr>
          </c:dPt>
          <c:dPt>
            <c:idx val="3"/>
            <c:spPr>
              <a:solidFill>
                <a:srgbClr val="FACBB4"/>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inttech_gewest_nl!$A$8:$A$11</c:f>
              <c:strCache/>
            </c:strRef>
          </c:cat>
          <c:val>
            <c:numRef>
              <c:f>inttech_gewest_nl!$M$8:$M$11</c:f>
              <c:numCache/>
            </c:numRef>
          </c:val>
        </c:ser>
      </c:pieChart>
      <c:spPr>
        <a:noFill/>
        <a:ln>
          <a:noFill/>
        </a:ln>
      </c:spPr>
    </c:plotArea>
    <c:legend>
      <c:legendPos val="r"/>
      <c:layout>
        <c:manualLayout>
          <c:xMode val="edge"/>
          <c:yMode val="edge"/>
          <c:x val="0.8025"/>
          <c:y val="0.471"/>
          <c:w val="0.18675"/>
          <c:h val="0.2672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Verdeling van de totale uitgaven van de industrie voor milieubescherming</a:t>
            </a:r>
          </a:p>
        </c:rich>
      </c:tx>
      <c:layout>
        <c:manualLayout>
          <c:xMode val="factor"/>
          <c:yMode val="factor"/>
          <c:x val="-0.00175"/>
          <c:y val="-0.013"/>
        </c:manualLayout>
      </c:layout>
      <c:spPr>
        <a:noFill/>
        <a:ln w="3175">
          <a:noFill/>
        </a:ln>
      </c:spPr>
    </c:title>
    <c:plotArea>
      <c:layout>
        <c:manualLayout>
          <c:xMode val="edge"/>
          <c:yMode val="edge"/>
          <c:x val="-0.02125"/>
          <c:y val="0.12625"/>
          <c:w val="0.6955"/>
          <c:h val="0.874"/>
        </c:manualLayout>
      </c:layout>
      <c:barChart>
        <c:barDir val="col"/>
        <c:grouping val="percentStacked"/>
        <c:varyColors val="0"/>
        <c:ser>
          <c:idx val="0"/>
          <c:order val="0"/>
          <c:tx>
            <c:strRef>
              <c:f>'total env exp_nl'!$B$6</c:f>
              <c:strCache>
                <c:ptCount val="1"/>
                <c:pt idx="0">
                  <c:v>Lopende uitgaven (4)</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exp_nl'!$C$4:$I$4</c:f>
              <c:numCache/>
            </c:numRef>
          </c:cat>
          <c:val>
            <c:numRef>
              <c:f>'total env exp_nl'!$C$6:$I$6</c:f>
              <c:numCache/>
            </c:numRef>
          </c:val>
        </c:ser>
        <c:ser>
          <c:idx val="1"/>
          <c:order val="1"/>
          <c:tx>
            <c:strRef>
              <c:f>'total env exp_nl'!$B$8</c:f>
              <c:strCache>
                <c:ptCount val="1"/>
                <c:pt idx="0">
                  <c:v>End-of-pipe-investeringen (2)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exp_nl'!$C$4:$I$4</c:f>
              <c:numCache/>
            </c:numRef>
          </c:cat>
          <c:val>
            <c:numRef>
              <c:f>'total env exp_nl'!$C$8:$I$8</c:f>
              <c:numCache/>
            </c:numRef>
          </c:val>
        </c:ser>
        <c:ser>
          <c:idx val="2"/>
          <c:order val="2"/>
          <c:tx>
            <c:strRef>
              <c:f>'total env exp_nl'!$B$9</c:f>
              <c:strCache>
                <c:ptCount val="1"/>
                <c:pt idx="0">
                  <c:v>Geïntegreerde investeringen (integrated technology) (1)</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'total env exp_nl'!$C$4:$I$4</c:f>
              <c:numCache/>
            </c:numRef>
          </c:cat>
          <c:val>
            <c:numRef>
              <c:f>'total env exp_nl'!$C$9:$I$9</c:f>
              <c:numCache/>
            </c:numRef>
          </c:val>
        </c:ser>
        <c:overlap val="100"/>
        <c:gapWidth val="55"/>
        <c:axId val="3449919"/>
        <c:axId val="31049272"/>
      </c:barChart>
      <c:catAx>
        <c:axId val="3449919"/>
        <c:scaling>
          <c:orientation val="minMax"/>
        </c:scaling>
        <c:axPos val="b"/>
        <c:delete val="0"/>
        <c:numFmt formatCode="General" sourceLinked="1"/>
        <c:majorTickMark val="none"/>
        <c:minorTickMark val="none"/>
        <c:tickLblPos val="nextTo"/>
        <c:spPr>
          <a:ln w="3175">
            <a:solidFill>
              <a:srgbClr val="808080"/>
            </a:solidFill>
          </a:ln>
        </c:spPr>
        <c:crossAx val="31049272"/>
        <c:crosses val="autoZero"/>
        <c:auto val="1"/>
        <c:lblOffset val="100"/>
        <c:tickLblSkip val="1"/>
        <c:noMultiLvlLbl val="0"/>
      </c:catAx>
      <c:valAx>
        <c:axId val="3104927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49919"/>
        <c:crossesAt val="1"/>
        <c:crossBetween val="between"/>
        <c:dispUnits/>
      </c:valAx>
      <c:spPr>
        <a:solidFill>
          <a:srgbClr val="FFFFFF"/>
        </a:solidFill>
        <a:ln w="3175">
          <a:noFill/>
        </a:ln>
      </c:spPr>
    </c:plotArea>
    <c:legend>
      <c:legendPos val="r"/>
      <c:layout>
        <c:manualLayout>
          <c:xMode val="edge"/>
          <c:yMode val="edge"/>
          <c:x val="0.705"/>
          <c:y val="0.426"/>
          <c:w val="0.2875"/>
          <c:h val="0.270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latin typeface="Calibri"/>
                <a:ea typeface="Calibri"/>
                <a:cs typeface="Calibri"/>
              </a:rPr>
              <a:t>Geïntegreerde investeringen van de industrie voor de preventie van milieuverontreiniging </a:t>
            </a:r>
            <a:r>
              <a:rPr lang="en-US" cap="none" sz="1260" b="1" i="0" u="none" baseline="0">
                <a:solidFill>
                  <a:srgbClr val="FF0000"/>
                </a:solidFill>
                <a:latin typeface="Calibri"/>
                <a:ea typeface="Calibri"/>
                <a:cs typeface="Calibri"/>
              </a:rPr>
              <a:t>2015</a:t>
            </a:r>
          </a:p>
        </c:rich>
      </c:tx>
      <c:layout>
        <c:manualLayout>
          <c:xMode val="factor"/>
          <c:yMode val="factor"/>
          <c:x val="-0.002"/>
          <c:y val="-0.0115"/>
        </c:manualLayout>
      </c:layout>
      <c:spPr>
        <a:noFill/>
        <a:ln w="3175">
          <a:noFill/>
        </a:ln>
      </c:spPr>
    </c:title>
    <c:plotArea>
      <c:layout>
        <c:manualLayout>
          <c:xMode val="edge"/>
          <c:yMode val="edge"/>
          <c:x val="0.017"/>
          <c:y val="0.26875"/>
          <c:w val="0.9595"/>
          <c:h val="0.74325"/>
        </c:manualLayout>
      </c:layout>
      <c:barChart>
        <c:barDir val="col"/>
        <c:grouping val="clustered"/>
        <c:varyColors val="0"/>
        <c:ser>
          <c:idx val="1"/>
          <c:order val="0"/>
          <c:tx>
            <c:strRef>
              <c:f>inttech_gewest_nl!$H$5</c:f>
              <c:strCache>
                <c:ptCount val="1"/>
                <c:pt idx="0">
                  <c:v>Vlaams Gewest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inttech_gewest_nl!$A$8:$A$11</c:f>
              <c:strCache/>
            </c:strRef>
          </c:cat>
          <c:val>
            <c:numRef>
              <c:f>inttech_gewest_nl!$J$8:$J$11</c:f>
              <c:numCache/>
            </c:numRef>
          </c:val>
        </c:ser>
        <c:ser>
          <c:idx val="2"/>
          <c:order val="1"/>
          <c:tx>
            <c:strRef>
              <c:f>inttech_gewest_nl!$K$5</c:f>
              <c:strCache>
                <c:ptCount val="1"/>
                <c:pt idx="0">
                  <c:v>Waals Gewest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inttech_gewest_nl!$A$8:$A$11</c:f>
              <c:strCache/>
            </c:strRef>
          </c:cat>
          <c:val>
            <c:numRef>
              <c:f>inttech_gewest_nl!$M$8:$M$11</c:f>
              <c:numCache/>
            </c:numRef>
          </c:val>
        </c:ser>
        <c:overlap val="-25"/>
        <c:axId val="58238105"/>
        <c:axId val="54380898"/>
      </c:barChart>
      <c:catAx>
        <c:axId val="58238105"/>
        <c:scaling>
          <c:orientation val="minMax"/>
        </c:scaling>
        <c:axPos val="b"/>
        <c:delete val="0"/>
        <c:numFmt formatCode="General" sourceLinked="1"/>
        <c:majorTickMark val="none"/>
        <c:minorTickMark val="none"/>
        <c:tickLblPos val="nextTo"/>
        <c:spPr>
          <a:ln w="3175">
            <a:solidFill>
              <a:srgbClr val="808080"/>
            </a:solidFill>
          </a:ln>
        </c:spPr>
        <c:crossAx val="54380898"/>
        <c:crosses val="autoZero"/>
        <c:auto val="1"/>
        <c:lblOffset val="100"/>
        <c:tickLblSkip val="1"/>
        <c:noMultiLvlLbl val="0"/>
      </c:catAx>
      <c:valAx>
        <c:axId val="54380898"/>
        <c:scaling>
          <c:orientation val="minMax"/>
        </c:scaling>
        <c:axPos val="l"/>
        <c:delete val="1"/>
        <c:majorTickMark val="out"/>
        <c:minorTickMark val="none"/>
        <c:tickLblPos val="nextTo"/>
        <c:crossAx val="58238105"/>
        <c:crossesAt val="1"/>
        <c:crossBetween val="between"/>
        <c:dispUnits/>
      </c:valAx>
      <c:spPr>
        <a:solidFill>
          <a:srgbClr val="FFFFFF"/>
        </a:solidFill>
        <a:ln w="3175">
          <a:noFill/>
        </a:ln>
      </c:spPr>
    </c:plotArea>
    <c:legend>
      <c:legendPos val="t"/>
      <c:layout>
        <c:manualLayout>
          <c:xMode val="edge"/>
          <c:yMode val="edge"/>
          <c:x val="0.282"/>
          <c:y val="0.16"/>
          <c:w val="0.432"/>
          <c:h val="0.06575"/>
        </c:manualLayout>
      </c:layout>
      <c:overlay val="0"/>
      <c:spPr>
        <a:noFill/>
        <a:ln w="3175">
          <a:noFill/>
        </a:ln>
      </c:spPr>
      <c:txPr>
        <a:bodyPr vert="horz" rot="0"/>
        <a:lstStyle/>
        <a:p>
          <a:pPr>
            <a:defRPr lang="en-US" cap="none" sz="96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latin typeface="Calibri"/>
                <a:ea typeface="Calibri"/>
                <a:cs typeface="Calibri"/>
              </a:rPr>
              <a:t>Geïntegreerde investeringen van grote ondernemingen in de industrie in het Vlaams Gewest (2014)</a:t>
            </a:r>
          </a:p>
        </c:rich>
      </c:tx>
      <c:layout>
        <c:manualLayout>
          <c:xMode val="factor"/>
          <c:yMode val="factor"/>
          <c:x val="-0.00225"/>
          <c:y val="-0.01325"/>
        </c:manualLayout>
      </c:layout>
      <c:spPr>
        <a:noFill/>
        <a:ln w="3175">
          <a:noFill/>
        </a:ln>
      </c:spPr>
    </c:title>
    <c:plotArea>
      <c:layout>
        <c:manualLayout>
          <c:xMode val="edge"/>
          <c:yMode val="edge"/>
          <c:x val="0.1245"/>
          <c:y val="0.27975"/>
          <c:w val="0.54175"/>
          <c:h val="0.6405"/>
        </c:manualLayout>
      </c:layout>
      <c:pieChart>
        <c:varyColors val="1"/>
        <c:ser>
          <c:idx val="0"/>
          <c:order val="0"/>
          <c:tx>
            <c:strRef>
              <c:f>inttech_gewest_nl!$I$6</c:f>
              <c:strCache>
                <c:ptCount val="1"/>
                <c:pt idx="0">
                  <c:v>2014</c:v>
                </c:pt>
              </c:strCache>
            </c:strRef>
          </c:tx>
          <c:spPr>
            <a:solidFill>
              <a:srgbClr val="4198A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869B"/>
              </a:solidFill>
              <a:ln w="3175">
                <a:noFill/>
              </a:ln>
            </c:spPr>
          </c:dPt>
          <c:dPt>
            <c:idx val="1"/>
            <c:spPr>
              <a:solidFill>
                <a:srgbClr val="46A1B9"/>
              </a:solidFill>
              <a:ln w="3175">
                <a:noFill/>
              </a:ln>
            </c:spPr>
          </c:dPt>
          <c:dPt>
            <c:idx val="2"/>
            <c:spPr>
              <a:solidFill>
                <a:srgbClr val="7CBBCF"/>
              </a:solidFill>
              <a:ln w="3175">
                <a:noFill/>
              </a:ln>
            </c:spPr>
          </c:dPt>
          <c:dPt>
            <c:idx val="3"/>
            <c:spPr>
              <a:solidFill>
                <a:srgbClr val="B5D4E0"/>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inttech_gewest_nl!$A$8:$A$11</c:f>
              <c:strCache/>
            </c:strRef>
          </c:cat>
          <c:val>
            <c:numRef>
              <c:f>inttech_gewest_nl!$I$8:$I$11</c:f>
              <c:numCache/>
            </c:numRef>
          </c:val>
        </c:ser>
        <c:ser>
          <c:idx val="1"/>
          <c:order val="1"/>
          <c:tx>
            <c:strRef>
              <c:f>inttech_gewest_nl!$F$6</c:f>
              <c:strCache>
                <c:ptCount val="1"/>
                <c:pt idx="0">
                  <c:v>2014</c:v>
                </c:pt>
              </c:strCache>
            </c:strRef>
          </c:tx>
          <c:spPr>
            <a:solidFill>
              <a:srgbClr val="91C3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869B"/>
              </a:solidFill>
              <a:ln w="3175">
                <a:noFill/>
              </a:ln>
            </c:spPr>
          </c:dPt>
          <c:dPt>
            <c:idx val="1"/>
            <c:spPr>
              <a:solidFill>
                <a:srgbClr val="46A1B9"/>
              </a:solidFill>
              <a:ln w="3175">
                <a:noFill/>
              </a:ln>
            </c:spPr>
          </c:dPt>
          <c:dPt>
            <c:idx val="2"/>
            <c:spPr>
              <a:solidFill>
                <a:srgbClr val="7CBBCF"/>
              </a:solidFill>
              <a:ln w="3175">
                <a:noFill/>
              </a:ln>
            </c:spPr>
          </c:dPt>
          <c:dPt>
            <c:idx val="3"/>
            <c:spPr>
              <a:solidFill>
                <a:srgbClr val="B5D4E0"/>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inttech_gewest_nl!$A$8:$A$11</c:f>
              <c:strCache/>
            </c:strRef>
          </c:cat>
          <c:val>
            <c:numRef>
              <c:f>inttech_gewest_nl!$G$8:$G$11</c:f>
              <c:numCache/>
            </c:numRef>
          </c:val>
        </c:ser>
      </c:pieChart>
      <c:spPr>
        <a:noFill/>
        <a:ln>
          <a:noFill/>
        </a:ln>
      </c:spPr>
    </c:plotArea>
    <c:legend>
      <c:legendPos val="r"/>
      <c:layout>
        <c:manualLayout>
          <c:xMode val="edge"/>
          <c:yMode val="edge"/>
          <c:x val="0.805"/>
          <c:y val="0.4695"/>
          <c:w val="0.186"/>
          <c:h val="0.25475"/>
        </c:manualLayout>
      </c:layout>
      <c:overlay val="0"/>
      <c:spPr>
        <a:noFill/>
        <a:ln w="3175">
          <a:noFill/>
        </a:ln>
      </c:spPr>
      <c:txPr>
        <a:bodyPr vert="horz" rot="0"/>
        <a:lstStyle/>
        <a:p>
          <a:pPr>
            <a:defRPr lang="en-US" cap="none" sz="10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latin typeface="Calibri"/>
                <a:ea typeface="Calibri"/>
                <a:cs typeface="Calibri"/>
              </a:rPr>
              <a:t>Geïntegreerde investeringen van grote ondernemingen in de industrie in het Waals Gewest (2014)</a:t>
            </a:r>
          </a:p>
        </c:rich>
      </c:tx>
      <c:layout>
        <c:manualLayout>
          <c:xMode val="factor"/>
          <c:yMode val="factor"/>
          <c:x val="-0.0045"/>
          <c:y val="-0.01325"/>
        </c:manualLayout>
      </c:layout>
      <c:spPr>
        <a:noFill/>
        <a:ln w="3175">
          <a:noFill/>
        </a:ln>
      </c:spPr>
    </c:title>
    <c:plotArea>
      <c:layout>
        <c:manualLayout>
          <c:xMode val="edge"/>
          <c:yMode val="edge"/>
          <c:x val="0.129"/>
          <c:y val="0.279"/>
          <c:w val="0.5385"/>
          <c:h val="0.641"/>
        </c:manualLayout>
      </c:layout>
      <c:pieChart>
        <c:varyColors val="1"/>
        <c:ser>
          <c:idx val="1"/>
          <c:order val="0"/>
          <c:tx>
            <c:strRef>
              <c:f>inttech_gewest_nl!$L$6</c:f>
              <c:strCache>
                <c:ptCount val="1"/>
                <c:pt idx="0">
                  <c:v>2014</c:v>
                </c:pt>
              </c:strCache>
            </c:strRef>
          </c:tx>
          <c:spPr>
            <a:solidFill>
              <a:srgbClr val="91C3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869B"/>
              </a:solidFill>
              <a:ln w="3175">
                <a:noFill/>
              </a:ln>
            </c:spPr>
          </c:dPt>
          <c:dPt>
            <c:idx val="1"/>
            <c:spPr>
              <a:solidFill>
                <a:srgbClr val="46A1B9"/>
              </a:solidFill>
              <a:ln w="3175">
                <a:noFill/>
              </a:ln>
            </c:spPr>
          </c:dPt>
          <c:dPt>
            <c:idx val="2"/>
            <c:spPr>
              <a:solidFill>
                <a:srgbClr val="7CBBCF"/>
              </a:solidFill>
              <a:ln w="3175">
                <a:noFill/>
              </a:ln>
            </c:spPr>
          </c:dPt>
          <c:dPt>
            <c:idx val="3"/>
            <c:spPr>
              <a:solidFill>
                <a:srgbClr val="B5D4E0"/>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inttech_gewest_nl!$A$8:$A$11</c:f>
              <c:strCache/>
            </c:strRef>
          </c:cat>
          <c:val>
            <c:numRef>
              <c:f>inttech_gewest_nl!$L$8:$L$11</c:f>
              <c:numCache/>
            </c:numRef>
          </c:val>
        </c:ser>
      </c:pieChart>
      <c:spPr>
        <a:noFill/>
        <a:ln>
          <a:noFill/>
        </a:ln>
      </c:spPr>
    </c:plotArea>
    <c:legend>
      <c:legendPos val="r"/>
      <c:layout>
        <c:manualLayout>
          <c:xMode val="edge"/>
          <c:yMode val="edge"/>
          <c:x val="0.80675"/>
          <c:y val="0.471"/>
          <c:w val="0.1845"/>
          <c:h val="0.254"/>
        </c:manualLayout>
      </c:layout>
      <c:overlay val="0"/>
      <c:spPr>
        <a:noFill/>
        <a:ln w="3175">
          <a:noFill/>
        </a:ln>
      </c:spPr>
      <c:txPr>
        <a:bodyPr vert="horz" rot="0"/>
        <a:lstStyle/>
        <a:p>
          <a:pPr>
            <a:defRPr lang="en-US" cap="none" sz="10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End-of-pipe-investeringen van de industrie voor milieubescherming
</a:t>
            </a:r>
            <a:r>
              <a:rPr lang="en-US" cap="none" sz="1400" b="1" i="0" u="none" baseline="0">
                <a:solidFill>
                  <a:srgbClr val="FF0000"/>
                </a:solidFill>
                <a:latin typeface="Calibri"/>
                <a:ea typeface="Calibri"/>
                <a:cs typeface="Calibri"/>
              </a:rPr>
              <a:t>Miljoen euro</a:t>
            </a:r>
          </a:p>
        </c:rich>
      </c:tx>
      <c:layout>
        <c:manualLayout>
          <c:xMode val="factor"/>
          <c:yMode val="factor"/>
          <c:x val="-0.00425"/>
          <c:y val="-0.012"/>
        </c:manualLayout>
      </c:layout>
      <c:spPr>
        <a:noFill/>
        <a:ln w="3175">
          <a:noFill/>
        </a:ln>
      </c:spPr>
    </c:title>
    <c:plotArea>
      <c:layout>
        <c:manualLayout>
          <c:xMode val="edge"/>
          <c:yMode val="edge"/>
          <c:x val="0.0185"/>
          <c:y val="0.27"/>
          <c:w val="0.95625"/>
          <c:h val="0.749"/>
        </c:manualLayout>
      </c:layout>
      <c:barChart>
        <c:barDir val="col"/>
        <c:grouping val="clustered"/>
        <c:varyColors val="0"/>
        <c:ser>
          <c:idx val="0"/>
          <c:order val="0"/>
          <c:tx>
            <c:strRef>
              <c:f>inv_endpipe_nl!$A$8</c:f>
              <c:strCache>
                <c:ptCount val="1"/>
                <c:pt idx="0">
                  <c:v>Totaal end-of-pipe-investeringen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multiLvlStrRef>
              <c:f>inv_endpipe_nl!$B$6:$H$7</c:f>
              <c:multiLvlStrCache/>
            </c:multiLvlStrRef>
          </c:cat>
          <c:val>
            <c:numRef>
              <c:f>inv_endpipe_nl!$B$8:$H$8</c:f>
              <c:numCache/>
            </c:numRef>
          </c:val>
        </c:ser>
        <c:overlap val="-25"/>
        <c:axId val="11007993"/>
        <c:axId val="31963074"/>
      </c:barChart>
      <c:catAx>
        <c:axId val="1100799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31963074"/>
        <c:crosses val="autoZero"/>
        <c:auto val="1"/>
        <c:lblOffset val="100"/>
        <c:tickLblSkip val="1"/>
        <c:noMultiLvlLbl val="0"/>
      </c:catAx>
      <c:valAx>
        <c:axId val="31963074"/>
        <c:scaling>
          <c:orientation val="minMax"/>
        </c:scaling>
        <c:axPos val="l"/>
        <c:delete val="1"/>
        <c:majorTickMark val="out"/>
        <c:minorTickMark val="none"/>
        <c:tickLblPos val="nextTo"/>
        <c:crossAx val="1100799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Totaal industrie naar milieugebied (2015)</a:t>
            </a:r>
          </a:p>
        </c:rich>
      </c:tx>
      <c:layout>
        <c:manualLayout>
          <c:xMode val="factor"/>
          <c:yMode val="factor"/>
          <c:x val="-0.00425"/>
          <c:y val="-0.012"/>
        </c:manualLayout>
      </c:layout>
      <c:spPr>
        <a:noFill/>
        <a:ln w="3175">
          <a:noFill/>
        </a:ln>
      </c:spPr>
    </c:title>
    <c:plotArea>
      <c:layout>
        <c:manualLayout>
          <c:xMode val="edge"/>
          <c:yMode val="edge"/>
          <c:x val="0.1375"/>
          <c:y val="0.198"/>
          <c:w val="0.5085"/>
          <c:h val="0.7095"/>
        </c:manualLayout>
      </c:layout>
      <c:pie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noFill/>
              </a:ln>
            </c:spPr>
          </c:dPt>
          <c:dPt>
            <c:idx val="1"/>
            <c:spPr>
              <a:solidFill>
                <a:srgbClr val="B34A47"/>
              </a:solidFill>
              <a:ln w="3175">
                <a:noFill/>
              </a:ln>
            </c:spPr>
          </c:dPt>
          <c:dPt>
            <c:idx val="2"/>
            <c:spPr>
              <a:solidFill>
                <a:srgbClr val="CA7E7D"/>
              </a:solidFill>
              <a:ln w="3175">
                <a:noFill/>
              </a:ln>
            </c:spPr>
          </c:dPt>
          <c:dPt>
            <c:idx val="3"/>
            <c:spPr>
              <a:solidFill>
                <a:srgbClr val="DDB6B5"/>
              </a:solidFill>
              <a:ln w="3175">
                <a:noFill/>
              </a:ln>
            </c:spPr>
          </c:dPt>
          <c:dLbls>
            <c:numFmt formatCode="General" sourceLinked="1"/>
            <c:spPr>
              <a:noFill/>
              <a:ln w="3175">
                <a:noFill/>
              </a:ln>
            </c:spPr>
            <c:txPr>
              <a:bodyPr vert="horz" rot="0" anchor="ctr"/>
              <a:lstStyle/>
              <a:p>
                <a:pPr algn="ctr">
                  <a:defRPr lang="en-US" cap="none" sz="1400" b="1"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inv_endpipe_nl!$A$9:$A$12</c:f>
              <c:strCache/>
            </c:strRef>
          </c:cat>
          <c:val>
            <c:numRef>
              <c:f>inv_endpipe_nl!$H$9:$H$12</c:f>
              <c:numCache/>
            </c:numRef>
          </c:val>
        </c:ser>
      </c:pieChart>
      <c:spPr>
        <a:noFill/>
        <a:ln>
          <a:noFill/>
        </a:ln>
      </c:spPr>
    </c:plotArea>
    <c:legend>
      <c:legendPos val="r"/>
      <c:layout>
        <c:manualLayout>
          <c:xMode val="edge"/>
          <c:yMode val="edge"/>
          <c:x val="0.79875"/>
          <c:y val="0.39875"/>
          <c:w val="0.1905"/>
          <c:h val="0.30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End-of-pipe-investeringen van grote ondernemingen in de industrie naar milieugebied (2009-2015)
</a:t>
            </a:r>
            <a:r>
              <a:rPr lang="en-US" cap="none" sz="1400" b="1" i="0" u="none" baseline="0">
                <a:solidFill>
                  <a:srgbClr val="FF0000"/>
                </a:solidFill>
                <a:latin typeface="Calibri"/>
                <a:ea typeface="Calibri"/>
                <a:cs typeface="Calibri"/>
              </a:rPr>
              <a:t>Miljoen euro</a:t>
            </a:r>
          </a:p>
        </c:rich>
      </c:tx>
      <c:layout>
        <c:manualLayout>
          <c:xMode val="factor"/>
          <c:yMode val="factor"/>
          <c:x val="-0.002"/>
          <c:y val="-0.0115"/>
        </c:manualLayout>
      </c:layout>
      <c:spPr>
        <a:noFill/>
        <a:ln w="3175">
          <a:noFill/>
        </a:ln>
      </c:spPr>
    </c:title>
    <c:plotArea>
      <c:layout>
        <c:manualLayout>
          <c:xMode val="edge"/>
          <c:yMode val="edge"/>
          <c:x val="0.0075"/>
          <c:y val="0.2815"/>
          <c:w val="0.968"/>
          <c:h val="0.636"/>
        </c:manualLayout>
      </c:layout>
      <c:lineChart>
        <c:grouping val="standard"/>
        <c:varyColors val="0"/>
        <c:ser>
          <c:idx val="0"/>
          <c:order val="0"/>
          <c:tx>
            <c:strRef>
              <c:f>inv_endpipe_nl!$A$40</c:f>
              <c:strCache>
                <c:ptCount val="1"/>
                <c:pt idx="0">
                  <c:v>Lucht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inv_endpipe_nl!$B$38:$H$38</c:f>
              <c:strCache/>
            </c:strRef>
          </c:cat>
          <c:val>
            <c:numRef>
              <c:f>inv_endpipe_nl!$B$40:$H$40</c:f>
              <c:numCache/>
            </c:numRef>
          </c:val>
          <c:smooth val="0"/>
        </c:ser>
        <c:ser>
          <c:idx val="1"/>
          <c:order val="1"/>
          <c:tx>
            <c:strRef>
              <c:f>inv_endpipe_nl!$A$41</c:f>
              <c:strCache>
                <c:ptCount val="1"/>
                <c:pt idx="0">
                  <c:v>Afvalwater</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inv_endpipe_nl!$B$38:$H$38</c:f>
              <c:strCache/>
            </c:strRef>
          </c:cat>
          <c:val>
            <c:numRef>
              <c:f>inv_endpipe_nl!$B$41:$H$41</c:f>
              <c:numCache/>
            </c:numRef>
          </c:val>
          <c:smooth val="0"/>
        </c:ser>
        <c:ser>
          <c:idx val="2"/>
          <c:order val="2"/>
          <c:tx>
            <c:strRef>
              <c:f>inv_endpipe_nl!$A$42</c:f>
              <c:strCache>
                <c:ptCount val="1"/>
                <c:pt idx="0">
                  <c:v>Afval</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inv_endpipe_nl!$B$38:$H$38</c:f>
              <c:strCache/>
            </c:strRef>
          </c:cat>
          <c:val>
            <c:numRef>
              <c:f>inv_endpipe_nl!$B$42:$H$42</c:f>
              <c:numCache/>
            </c:numRef>
          </c:val>
          <c:smooth val="0"/>
        </c:ser>
        <c:ser>
          <c:idx val="3"/>
          <c:order val="3"/>
          <c:tx>
            <c:strRef>
              <c:f>inv_endpipe_nl!$A$43</c:f>
              <c:strCache>
                <c:ptCount val="1"/>
                <c:pt idx="0">
                  <c:v>Overige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inv_endpipe_nl!$B$38:$H$38</c:f>
              <c:strCache/>
            </c:strRef>
          </c:cat>
          <c:val>
            <c:numRef>
              <c:f>inv_endpipe_nl!$B$43:$H$43</c:f>
              <c:numCache/>
            </c:numRef>
          </c:val>
          <c:smooth val="0"/>
        </c:ser>
        <c:marker val="1"/>
        <c:axId val="19232211"/>
        <c:axId val="38872172"/>
      </c:lineChart>
      <c:catAx>
        <c:axId val="1923221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crossAx val="38872172"/>
        <c:crosses val="autoZero"/>
        <c:auto val="1"/>
        <c:lblOffset val="100"/>
        <c:tickLblSkip val="1"/>
        <c:noMultiLvlLbl val="0"/>
      </c:catAx>
      <c:valAx>
        <c:axId val="3887217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19232211"/>
        <c:crossesAt val="1"/>
        <c:crossBetween val="between"/>
        <c:dispUnits/>
      </c:valAx>
      <c:spPr>
        <a:solidFill>
          <a:srgbClr val="FFFFFF"/>
        </a:solidFill>
        <a:ln w="3175">
          <a:noFill/>
        </a:ln>
      </c:spPr>
    </c:plotArea>
    <c:legend>
      <c:legendPos val="b"/>
      <c:layout>
        <c:manualLayout>
          <c:xMode val="edge"/>
          <c:yMode val="edge"/>
          <c:x val="0.13925"/>
          <c:y val="0.9175"/>
          <c:w val="0.71725"/>
          <c:h val="0.0655"/>
        </c:manualLayout>
      </c:layout>
      <c:overlay val="0"/>
      <c:spPr>
        <a:noFill/>
        <a:ln w="3175">
          <a:noFill/>
        </a:ln>
      </c:spPr>
      <c:txPr>
        <a:bodyPr vert="horz" rot="0"/>
        <a:lstStyle/>
        <a:p>
          <a:pPr>
            <a:defRPr lang="en-US" cap="none" sz="10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End-of-pipe-investeringen van middelgrote ondernemingen in de industrie naar milieugebied (2009-2015)
</a:t>
            </a:r>
            <a:r>
              <a:rPr lang="en-US" cap="none" sz="1400" b="1" i="0" u="none" baseline="0">
                <a:solidFill>
                  <a:srgbClr val="FF0000"/>
                </a:solidFill>
                <a:latin typeface="Calibri"/>
                <a:ea typeface="Calibri"/>
                <a:cs typeface="Calibri"/>
              </a:rPr>
              <a:t>Miljoen euro</a:t>
            </a:r>
          </a:p>
        </c:rich>
      </c:tx>
      <c:layout>
        <c:manualLayout>
          <c:xMode val="factor"/>
          <c:yMode val="factor"/>
          <c:x val="-0.004"/>
          <c:y val="-0.01125"/>
        </c:manualLayout>
      </c:layout>
      <c:spPr>
        <a:noFill/>
        <a:ln w="3175">
          <a:noFill/>
        </a:ln>
      </c:spPr>
    </c:title>
    <c:plotArea>
      <c:layout>
        <c:manualLayout>
          <c:xMode val="edge"/>
          <c:yMode val="edge"/>
          <c:x val="0.0075"/>
          <c:y val="0.27975"/>
          <c:w val="0.968"/>
          <c:h val="0.63825"/>
        </c:manualLayout>
      </c:layout>
      <c:lineChart>
        <c:grouping val="standard"/>
        <c:varyColors val="0"/>
        <c:ser>
          <c:idx val="0"/>
          <c:order val="0"/>
          <c:tx>
            <c:strRef>
              <c:f>inv_endpipe_nl!$A$49</c:f>
              <c:strCache>
                <c:ptCount val="1"/>
                <c:pt idx="0">
                  <c:v>Lucht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inv_endpipe_nl!$B$38:$H$38</c:f>
              <c:strCache/>
            </c:strRef>
          </c:cat>
          <c:val>
            <c:numRef>
              <c:f>inv_endpipe_nl!$B$49:$H$49</c:f>
              <c:numCache/>
            </c:numRef>
          </c:val>
          <c:smooth val="0"/>
        </c:ser>
        <c:ser>
          <c:idx val="1"/>
          <c:order val="1"/>
          <c:tx>
            <c:strRef>
              <c:f>inv_endpipe_nl!$A$50</c:f>
              <c:strCache>
                <c:ptCount val="1"/>
                <c:pt idx="0">
                  <c:v>Afvalwater</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inv_endpipe_nl!$B$38:$H$38</c:f>
              <c:strCache/>
            </c:strRef>
          </c:cat>
          <c:val>
            <c:numRef>
              <c:f>inv_endpipe_nl!$B$50:$H$50</c:f>
              <c:numCache/>
            </c:numRef>
          </c:val>
          <c:smooth val="0"/>
        </c:ser>
        <c:ser>
          <c:idx val="2"/>
          <c:order val="2"/>
          <c:tx>
            <c:strRef>
              <c:f>inv_endpipe_nl!$A$51</c:f>
              <c:strCache>
                <c:ptCount val="1"/>
                <c:pt idx="0">
                  <c:v>Afval</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inv_endpipe_nl!$B$38:$H$38</c:f>
              <c:strCache/>
            </c:strRef>
          </c:cat>
          <c:val>
            <c:numRef>
              <c:f>inv_endpipe_nl!$B$51:$H$51</c:f>
              <c:numCache/>
            </c:numRef>
          </c:val>
          <c:smooth val="0"/>
        </c:ser>
        <c:ser>
          <c:idx val="3"/>
          <c:order val="3"/>
          <c:tx>
            <c:strRef>
              <c:f>inv_endpipe_nl!$A$52</c:f>
              <c:strCache>
                <c:ptCount val="1"/>
                <c:pt idx="0">
                  <c:v>Overige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inv_endpipe_nl!$B$38:$H$38</c:f>
              <c:strCache/>
            </c:strRef>
          </c:cat>
          <c:val>
            <c:numRef>
              <c:f>inv_endpipe_nl!$B$52:$H$52</c:f>
              <c:numCache/>
            </c:numRef>
          </c:val>
          <c:smooth val="0"/>
        </c:ser>
        <c:marker val="1"/>
        <c:axId val="14305229"/>
        <c:axId val="61638198"/>
      </c:lineChart>
      <c:catAx>
        <c:axId val="1430522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crossAx val="61638198"/>
        <c:crosses val="autoZero"/>
        <c:auto val="1"/>
        <c:lblOffset val="100"/>
        <c:tickLblSkip val="1"/>
        <c:noMultiLvlLbl val="0"/>
      </c:catAx>
      <c:valAx>
        <c:axId val="616381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14305229"/>
        <c:crossesAt val="1"/>
        <c:crossBetween val="between"/>
        <c:dispUnits/>
      </c:valAx>
      <c:spPr>
        <a:solidFill>
          <a:srgbClr val="FFFFFF"/>
        </a:solidFill>
        <a:ln w="3175">
          <a:noFill/>
        </a:ln>
      </c:spPr>
    </c:plotArea>
    <c:legend>
      <c:legendPos val="b"/>
      <c:layout>
        <c:manualLayout>
          <c:xMode val="edge"/>
          <c:yMode val="edge"/>
          <c:x val="0.142"/>
          <c:y val="0.91775"/>
          <c:w val="0.71"/>
          <c:h val="0.06525"/>
        </c:manualLayout>
      </c:layout>
      <c:overlay val="0"/>
      <c:spPr>
        <a:noFill/>
        <a:ln w="3175">
          <a:noFill/>
        </a:ln>
      </c:spPr>
      <c:txPr>
        <a:bodyPr vert="horz" rot="0"/>
        <a:lstStyle/>
        <a:p>
          <a:pPr>
            <a:defRPr lang="en-US" cap="none" sz="10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End-of-pipe investeringen naar milieugebied (2013-2015)
</a:t>
            </a:r>
            <a:r>
              <a:rPr lang="en-US" cap="none" sz="1400" b="1" i="0" u="none" baseline="0">
                <a:solidFill>
                  <a:srgbClr val="FF0000"/>
                </a:solidFill>
                <a:latin typeface="Calibri"/>
                <a:ea typeface="Calibri"/>
                <a:cs typeface="Calibri"/>
              </a:rPr>
              <a:t>Miljoen euro</a:t>
            </a:r>
          </a:p>
        </c:rich>
      </c:tx>
      <c:layout>
        <c:manualLayout>
          <c:xMode val="factor"/>
          <c:yMode val="factor"/>
          <c:x val="-0.00425"/>
          <c:y val="-0.012"/>
        </c:manualLayout>
      </c:layout>
      <c:spPr>
        <a:noFill/>
        <a:ln w="3175">
          <a:noFill/>
        </a:ln>
      </c:spPr>
    </c:title>
    <c:plotArea>
      <c:layout>
        <c:manualLayout>
          <c:xMode val="edge"/>
          <c:yMode val="edge"/>
          <c:x val="0.00775"/>
          <c:y val="0.2265"/>
          <c:w val="0.834"/>
          <c:h val="0.789"/>
        </c:manualLayout>
      </c:layout>
      <c:barChart>
        <c:barDir val="col"/>
        <c:grouping val="clustered"/>
        <c:varyColors val="0"/>
        <c:ser>
          <c:idx val="1"/>
          <c:order val="0"/>
          <c:tx>
            <c:strRef>
              <c:f>inv_endpipe_nl!$F$7</c:f>
              <c:strCache>
                <c:ptCount val="1"/>
                <c:pt idx="0">
                  <c:v>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inv_endpipe_nl!$A$9:$A$12</c:f>
              <c:strCache/>
            </c:strRef>
          </c:cat>
          <c:val>
            <c:numRef>
              <c:f>inv_endpipe_nl!$F$9:$F$12</c:f>
              <c:numCache/>
            </c:numRef>
          </c:val>
        </c:ser>
        <c:ser>
          <c:idx val="0"/>
          <c:order val="1"/>
          <c:tx>
            <c:strRef>
              <c:f>inv_endpipe_nl!$G$7</c:f>
              <c:strCache>
                <c:ptCount val="1"/>
                <c:pt idx="0">
                  <c:v>2014</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E413E"/>
              </a:solidFill>
              <a:ln w="3175">
                <a:noFill/>
              </a:ln>
            </c:spPr>
          </c:dPt>
          <c:dPt>
            <c:idx val="1"/>
            <c:invertIfNegative val="0"/>
            <c:spPr>
              <a:solidFill>
                <a:srgbClr val="9E413E"/>
              </a:solidFill>
              <a:ln w="3175">
                <a:noFill/>
              </a:ln>
            </c:spPr>
          </c:dPt>
          <c:dPt>
            <c:idx val="2"/>
            <c:invertIfNegative val="0"/>
            <c:spPr>
              <a:solidFill>
                <a:srgbClr val="9E413E"/>
              </a:solidFill>
              <a:ln w="3175">
                <a:noFill/>
              </a:ln>
            </c:spPr>
          </c:dPt>
          <c:dPt>
            <c:idx val="3"/>
            <c:invertIfNegative val="0"/>
            <c:spPr>
              <a:solidFill>
                <a:srgbClr val="9E413E"/>
              </a:solidFill>
              <a:ln w="3175">
                <a:noFill/>
              </a:ln>
            </c:spPr>
          </c:dPt>
          <c:cat>
            <c:strRef>
              <c:f>inv_endpipe_nl!$A$9:$A$12</c:f>
              <c:strCache/>
            </c:strRef>
          </c:cat>
          <c:val>
            <c:numRef>
              <c:f>inv_endpipe_nl!$G$9:$G$12</c:f>
              <c:numCache/>
            </c:numRef>
          </c:val>
        </c:ser>
        <c:ser>
          <c:idx val="2"/>
          <c:order val="2"/>
          <c:tx>
            <c:strRef>
              <c:f>inv_endpipe_nl!$H$7</c:f>
              <c:strCache>
                <c:ptCount val="1"/>
                <c:pt idx="0">
                  <c:v>2015</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inv_endpipe_nl!$A$9:$A$12</c:f>
              <c:strCache/>
            </c:strRef>
          </c:cat>
          <c:val>
            <c:numRef>
              <c:f>inv_endpipe_nl!$H$9:$H$12</c:f>
              <c:numCache/>
            </c:numRef>
          </c:val>
        </c:ser>
        <c:gapWidth val="100"/>
        <c:axId val="17872871"/>
        <c:axId val="26638112"/>
      </c:barChart>
      <c:catAx>
        <c:axId val="17872871"/>
        <c:scaling>
          <c:orientation val="minMax"/>
        </c:scaling>
        <c:axPos val="b"/>
        <c:delete val="0"/>
        <c:numFmt formatCode="General" sourceLinked="1"/>
        <c:majorTickMark val="out"/>
        <c:minorTickMark val="none"/>
        <c:tickLblPos val="nextTo"/>
        <c:spPr>
          <a:ln w="3175">
            <a:solidFill>
              <a:srgbClr val="808080"/>
            </a:solidFill>
          </a:ln>
        </c:spPr>
        <c:crossAx val="26638112"/>
        <c:crosses val="autoZero"/>
        <c:auto val="1"/>
        <c:lblOffset val="100"/>
        <c:tickLblSkip val="1"/>
        <c:noMultiLvlLbl val="0"/>
      </c:catAx>
      <c:valAx>
        <c:axId val="266381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872871"/>
        <c:crossesAt val="1"/>
        <c:crossBetween val="between"/>
        <c:dispUnits/>
      </c:valAx>
      <c:spPr>
        <a:noFill/>
        <a:ln>
          <a:noFill/>
        </a:ln>
      </c:spPr>
    </c:plotArea>
    <c:legend>
      <c:legendPos val="r"/>
      <c:layout>
        <c:manualLayout>
          <c:xMode val="edge"/>
          <c:yMode val="edge"/>
          <c:x val="0.875"/>
          <c:y val="0.5015"/>
          <c:w val="0.11425"/>
          <c:h val="0.22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Totaal industrie naar milieugebied (2014)</a:t>
            </a:r>
          </a:p>
        </c:rich>
      </c:tx>
      <c:layout>
        <c:manualLayout>
          <c:xMode val="factor"/>
          <c:yMode val="factor"/>
          <c:x val="-0.00425"/>
          <c:y val="-0.012"/>
        </c:manualLayout>
      </c:layout>
      <c:spPr>
        <a:noFill/>
        <a:ln w="3175">
          <a:noFill/>
        </a:ln>
      </c:spPr>
    </c:title>
    <c:plotArea>
      <c:layout>
        <c:manualLayout>
          <c:xMode val="edge"/>
          <c:yMode val="edge"/>
          <c:x val="0.139"/>
          <c:y val="0.198"/>
          <c:w val="0.5055"/>
          <c:h val="0.7095"/>
        </c:manualLayout>
      </c:layout>
      <c:pie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noFill/>
              </a:ln>
            </c:spPr>
          </c:dPt>
          <c:dPt>
            <c:idx val="1"/>
            <c:spPr>
              <a:solidFill>
                <a:srgbClr val="B34A47"/>
              </a:solidFill>
              <a:ln w="3175">
                <a:noFill/>
              </a:ln>
            </c:spPr>
          </c:dPt>
          <c:dPt>
            <c:idx val="2"/>
            <c:spPr>
              <a:solidFill>
                <a:srgbClr val="CA7E7D"/>
              </a:solidFill>
              <a:ln w="3175">
                <a:noFill/>
              </a:ln>
            </c:spPr>
          </c:dPt>
          <c:dPt>
            <c:idx val="3"/>
            <c:spPr>
              <a:solidFill>
                <a:srgbClr val="DDB6B5"/>
              </a:solidFill>
              <a:ln w="3175">
                <a:noFill/>
              </a:ln>
            </c:spPr>
          </c:dPt>
          <c:dLbls>
            <c:numFmt formatCode="General" sourceLinked="1"/>
            <c:spPr>
              <a:noFill/>
              <a:ln w="3175">
                <a:noFill/>
              </a:ln>
            </c:spPr>
            <c:txPr>
              <a:bodyPr vert="horz" rot="0" anchor="ctr"/>
              <a:lstStyle/>
              <a:p>
                <a:pPr algn="ctr">
                  <a:defRPr lang="en-US" cap="none" sz="1400" b="1"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inv_endpipe_nl!$A$9:$A$12</c:f>
              <c:strCache/>
            </c:strRef>
          </c:cat>
          <c:val>
            <c:numRef>
              <c:f>inv_endpipe_nl!$G$9:$G$12</c:f>
              <c:numCache/>
            </c:numRef>
          </c:val>
        </c:ser>
      </c:pieChart>
      <c:spPr>
        <a:noFill/>
        <a:ln>
          <a:noFill/>
        </a:ln>
      </c:spPr>
    </c:plotArea>
    <c:legend>
      <c:legendPos val="r"/>
      <c:layout>
        <c:manualLayout>
          <c:xMode val="edge"/>
          <c:yMode val="edge"/>
          <c:x val="0.7995"/>
          <c:y val="0.39875"/>
          <c:w val="0.18975"/>
          <c:h val="0.30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95250</xdr:rowOff>
    </xdr:from>
    <xdr:to>
      <xdr:col>3</xdr:col>
      <xdr:colOff>28575</xdr:colOff>
      <xdr:row>33</xdr:row>
      <xdr:rowOff>180975</xdr:rowOff>
    </xdr:to>
    <xdr:graphicFrame>
      <xdr:nvGraphicFramePr>
        <xdr:cNvPr id="1" name="Graphique 1"/>
        <xdr:cNvGraphicFramePr/>
      </xdr:nvGraphicFramePr>
      <xdr:xfrm>
        <a:off x="85725" y="2962275"/>
        <a:ext cx="5257800" cy="3705225"/>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14</xdr:row>
      <xdr:rowOff>38100</xdr:rowOff>
    </xdr:from>
    <xdr:to>
      <xdr:col>10</xdr:col>
      <xdr:colOff>219075</xdr:colOff>
      <xdr:row>33</xdr:row>
      <xdr:rowOff>152400</xdr:rowOff>
    </xdr:to>
    <xdr:graphicFrame>
      <xdr:nvGraphicFramePr>
        <xdr:cNvPr id="2" name="Graphique 4"/>
        <xdr:cNvGraphicFramePr/>
      </xdr:nvGraphicFramePr>
      <xdr:xfrm>
        <a:off x="6067425" y="2905125"/>
        <a:ext cx="5010150" cy="3733800"/>
      </xdr:xfrm>
      <a:graphic>
        <a:graphicData uri="http://schemas.openxmlformats.org/drawingml/2006/chart">
          <c:chart xmlns:c="http://schemas.openxmlformats.org/drawingml/2006/chart" r:id="rId2"/>
        </a:graphicData>
      </a:graphic>
    </xdr:graphicFrame>
    <xdr:clientData/>
  </xdr:twoCellAnchor>
  <xdr:twoCellAnchor>
    <xdr:from>
      <xdr:col>10</xdr:col>
      <xdr:colOff>742950</xdr:colOff>
      <xdr:row>14</xdr:row>
      <xdr:rowOff>19050</xdr:rowOff>
    </xdr:from>
    <xdr:to>
      <xdr:col>17</xdr:col>
      <xdr:colOff>628650</xdr:colOff>
      <xdr:row>33</xdr:row>
      <xdr:rowOff>152400</xdr:rowOff>
    </xdr:to>
    <xdr:graphicFrame>
      <xdr:nvGraphicFramePr>
        <xdr:cNvPr id="3" name="Graphique 5"/>
        <xdr:cNvGraphicFramePr/>
      </xdr:nvGraphicFramePr>
      <xdr:xfrm>
        <a:off x="11601450" y="2886075"/>
        <a:ext cx="5219700" cy="3752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228600</xdr:colOff>
      <xdr:row>4</xdr:row>
      <xdr:rowOff>19050</xdr:rowOff>
    </xdr:from>
    <xdr:to>
      <xdr:col>17</xdr:col>
      <xdr:colOff>142875</xdr:colOff>
      <xdr:row>18</xdr:row>
      <xdr:rowOff>200025</xdr:rowOff>
    </xdr:to>
    <xdr:graphicFrame>
      <xdr:nvGraphicFramePr>
        <xdr:cNvPr id="1" name="Graphique 1"/>
        <xdr:cNvGraphicFramePr/>
      </xdr:nvGraphicFramePr>
      <xdr:xfrm>
        <a:off x="12058650" y="1009650"/>
        <a:ext cx="4486275" cy="3257550"/>
      </xdr:xfrm>
      <a:graphic>
        <a:graphicData uri="http://schemas.openxmlformats.org/drawingml/2006/chart">
          <c:chart xmlns:c="http://schemas.openxmlformats.org/drawingml/2006/chart" r:id="rId1"/>
        </a:graphicData>
      </a:graphic>
    </xdr:graphicFrame>
    <xdr:clientData/>
  </xdr:twoCellAnchor>
  <xdr:twoCellAnchor>
    <xdr:from>
      <xdr:col>17</xdr:col>
      <xdr:colOff>295275</xdr:colOff>
      <xdr:row>19</xdr:row>
      <xdr:rowOff>152400</xdr:rowOff>
    </xdr:from>
    <xdr:to>
      <xdr:col>23</xdr:col>
      <xdr:colOff>209550</xdr:colOff>
      <xdr:row>33</xdr:row>
      <xdr:rowOff>57150</xdr:rowOff>
    </xdr:to>
    <xdr:graphicFrame>
      <xdr:nvGraphicFramePr>
        <xdr:cNvPr id="2" name="Graphique 3"/>
        <xdr:cNvGraphicFramePr/>
      </xdr:nvGraphicFramePr>
      <xdr:xfrm>
        <a:off x="16697325" y="4457700"/>
        <a:ext cx="4486275" cy="3238500"/>
      </xdr:xfrm>
      <a:graphic>
        <a:graphicData uri="http://schemas.openxmlformats.org/drawingml/2006/chart">
          <c:chart xmlns:c="http://schemas.openxmlformats.org/drawingml/2006/chart" r:id="rId2"/>
        </a:graphicData>
      </a:graphic>
    </xdr:graphicFrame>
    <xdr:clientData/>
  </xdr:twoCellAnchor>
  <xdr:twoCellAnchor>
    <xdr:from>
      <xdr:col>11</xdr:col>
      <xdr:colOff>123825</xdr:colOff>
      <xdr:row>34</xdr:row>
      <xdr:rowOff>152400</xdr:rowOff>
    </xdr:from>
    <xdr:to>
      <xdr:col>17</xdr:col>
      <xdr:colOff>219075</xdr:colOff>
      <xdr:row>51</xdr:row>
      <xdr:rowOff>142875</xdr:rowOff>
    </xdr:to>
    <xdr:graphicFrame>
      <xdr:nvGraphicFramePr>
        <xdr:cNvPr id="3" name="Graphique 1"/>
        <xdr:cNvGraphicFramePr/>
      </xdr:nvGraphicFramePr>
      <xdr:xfrm>
        <a:off x="11953875" y="8029575"/>
        <a:ext cx="4667250" cy="3429000"/>
      </xdr:xfrm>
      <a:graphic>
        <a:graphicData uri="http://schemas.openxmlformats.org/drawingml/2006/chart">
          <c:chart xmlns:c="http://schemas.openxmlformats.org/drawingml/2006/chart" r:id="rId3"/>
        </a:graphicData>
      </a:graphic>
    </xdr:graphicFrame>
    <xdr:clientData/>
  </xdr:twoCellAnchor>
  <xdr:twoCellAnchor>
    <xdr:from>
      <xdr:col>17</xdr:col>
      <xdr:colOff>514350</xdr:colOff>
      <xdr:row>34</xdr:row>
      <xdr:rowOff>180975</xdr:rowOff>
    </xdr:from>
    <xdr:to>
      <xdr:col>23</xdr:col>
      <xdr:colOff>657225</xdr:colOff>
      <xdr:row>52</xdr:row>
      <xdr:rowOff>0</xdr:rowOff>
    </xdr:to>
    <xdr:graphicFrame>
      <xdr:nvGraphicFramePr>
        <xdr:cNvPr id="4" name="Graphique 8"/>
        <xdr:cNvGraphicFramePr/>
      </xdr:nvGraphicFramePr>
      <xdr:xfrm>
        <a:off x="16916400" y="8058150"/>
        <a:ext cx="4714875" cy="3448050"/>
      </xdr:xfrm>
      <a:graphic>
        <a:graphicData uri="http://schemas.openxmlformats.org/drawingml/2006/chart">
          <c:chart xmlns:c="http://schemas.openxmlformats.org/drawingml/2006/chart" r:id="rId4"/>
        </a:graphicData>
      </a:graphic>
    </xdr:graphicFrame>
    <xdr:clientData/>
  </xdr:twoCellAnchor>
  <xdr:twoCellAnchor>
    <xdr:from>
      <xdr:col>17</xdr:col>
      <xdr:colOff>257175</xdr:colOff>
      <xdr:row>4</xdr:row>
      <xdr:rowOff>38100</xdr:rowOff>
    </xdr:from>
    <xdr:to>
      <xdr:col>23</xdr:col>
      <xdr:colOff>190500</xdr:colOff>
      <xdr:row>19</xdr:row>
      <xdr:rowOff>0</xdr:rowOff>
    </xdr:to>
    <xdr:graphicFrame>
      <xdr:nvGraphicFramePr>
        <xdr:cNvPr id="5" name="Graphique 3"/>
        <xdr:cNvGraphicFramePr/>
      </xdr:nvGraphicFramePr>
      <xdr:xfrm>
        <a:off x="16659225" y="1028700"/>
        <a:ext cx="4505325" cy="3276600"/>
      </xdr:xfrm>
      <a:graphic>
        <a:graphicData uri="http://schemas.openxmlformats.org/drawingml/2006/chart">
          <c:chart xmlns:c="http://schemas.openxmlformats.org/drawingml/2006/chart" r:id="rId5"/>
        </a:graphicData>
      </a:graphic>
    </xdr:graphicFrame>
    <xdr:clientData/>
  </xdr:twoCellAnchor>
  <xdr:twoCellAnchor>
    <xdr:from>
      <xdr:col>11</xdr:col>
      <xdr:colOff>257175</xdr:colOff>
      <xdr:row>19</xdr:row>
      <xdr:rowOff>123825</xdr:rowOff>
    </xdr:from>
    <xdr:to>
      <xdr:col>17</xdr:col>
      <xdr:colOff>190500</xdr:colOff>
      <xdr:row>33</xdr:row>
      <xdr:rowOff>28575</xdr:rowOff>
    </xdr:to>
    <xdr:graphicFrame>
      <xdr:nvGraphicFramePr>
        <xdr:cNvPr id="6" name="Graphique 3"/>
        <xdr:cNvGraphicFramePr/>
      </xdr:nvGraphicFramePr>
      <xdr:xfrm>
        <a:off x="12087225" y="4429125"/>
        <a:ext cx="4505325" cy="323850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14</xdr:row>
      <xdr:rowOff>152400</xdr:rowOff>
    </xdr:from>
    <xdr:to>
      <xdr:col>0</xdr:col>
      <xdr:colOff>3219450</xdr:colOff>
      <xdr:row>29</xdr:row>
      <xdr:rowOff>133350</xdr:rowOff>
    </xdr:to>
    <xdr:graphicFrame>
      <xdr:nvGraphicFramePr>
        <xdr:cNvPr id="1" name="Graphique 7"/>
        <xdr:cNvGraphicFramePr/>
      </xdr:nvGraphicFramePr>
      <xdr:xfrm>
        <a:off x="152400" y="3457575"/>
        <a:ext cx="3067050" cy="2838450"/>
      </xdr:xfrm>
      <a:graphic>
        <a:graphicData uri="http://schemas.openxmlformats.org/drawingml/2006/chart">
          <c:chart xmlns:c="http://schemas.openxmlformats.org/drawingml/2006/chart" r:id="rId1"/>
        </a:graphicData>
      </a:graphic>
    </xdr:graphicFrame>
    <xdr:clientData/>
  </xdr:twoCellAnchor>
  <xdr:twoCellAnchor>
    <xdr:from>
      <xdr:col>4</xdr:col>
      <xdr:colOff>390525</xdr:colOff>
      <xdr:row>14</xdr:row>
      <xdr:rowOff>161925</xdr:rowOff>
    </xdr:from>
    <xdr:to>
      <xdr:col>8</xdr:col>
      <xdr:colOff>638175</xdr:colOff>
      <xdr:row>29</xdr:row>
      <xdr:rowOff>76200</xdr:rowOff>
    </xdr:to>
    <xdr:graphicFrame>
      <xdr:nvGraphicFramePr>
        <xdr:cNvPr id="2" name="Graphique 8"/>
        <xdr:cNvGraphicFramePr/>
      </xdr:nvGraphicFramePr>
      <xdr:xfrm>
        <a:off x="6686550" y="3467100"/>
        <a:ext cx="3295650" cy="2771775"/>
      </xdr:xfrm>
      <a:graphic>
        <a:graphicData uri="http://schemas.openxmlformats.org/drawingml/2006/chart">
          <c:chart xmlns:c="http://schemas.openxmlformats.org/drawingml/2006/chart" r:id="rId2"/>
        </a:graphicData>
      </a:graphic>
    </xdr:graphicFrame>
    <xdr:clientData/>
  </xdr:twoCellAnchor>
  <xdr:twoCellAnchor>
    <xdr:from>
      <xdr:col>2</xdr:col>
      <xdr:colOff>666750</xdr:colOff>
      <xdr:row>30</xdr:row>
      <xdr:rowOff>133350</xdr:rowOff>
    </xdr:from>
    <xdr:to>
      <xdr:col>8</xdr:col>
      <xdr:colOff>209550</xdr:colOff>
      <xdr:row>44</xdr:row>
      <xdr:rowOff>152400</xdr:rowOff>
    </xdr:to>
    <xdr:graphicFrame>
      <xdr:nvGraphicFramePr>
        <xdr:cNvPr id="3" name="Graphique 6"/>
        <xdr:cNvGraphicFramePr/>
      </xdr:nvGraphicFramePr>
      <xdr:xfrm>
        <a:off x="5438775" y="6486525"/>
        <a:ext cx="4114800" cy="2686050"/>
      </xdr:xfrm>
      <a:graphic>
        <a:graphicData uri="http://schemas.openxmlformats.org/drawingml/2006/chart">
          <c:chart xmlns:c="http://schemas.openxmlformats.org/drawingml/2006/chart" r:id="rId3"/>
        </a:graphicData>
      </a:graphic>
    </xdr:graphicFrame>
    <xdr:clientData/>
  </xdr:twoCellAnchor>
  <xdr:twoCellAnchor>
    <xdr:from>
      <xdr:col>8</xdr:col>
      <xdr:colOff>371475</xdr:colOff>
      <xdr:row>30</xdr:row>
      <xdr:rowOff>57150</xdr:rowOff>
    </xdr:from>
    <xdr:to>
      <xdr:col>13</xdr:col>
      <xdr:colOff>695325</xdr:colOff>
      <xdr:row>44</xdr:row>
      <xdr:rowOff>76200</xdr:rowOff>
    </xdr:to>
    <xdr:graphicFrame>
      <xdr:nvGraphicFramePr>
        <xdr:cNvPr id="4" name="Graphique 6"/>
        <xdr:cNvGraphicFramePr/>
      </xdr:nvGraphicFramePr>
      <xdr:xfrm>
        <a:off x="9715500" y="6410325"/>
        <a:ext cx="4133850" cy="2686050"/>
      </xdr:xfrm>
      <a:graphic>
        <a:graphicData uri="http://schemas.openxmlformats.org/drawingml/2006/chart">
          <c:chart xmlns:c="http://schemas.openxmlformats.org/drawingml/2006/chart" r:id="rId4"/>
        </a:graphicData>
      </a:graphic>
    </xdr:graphicFrame>
    <xdr:clientData/>
  </xdr:twoCellAnchor>
  <xdr:twoCellAnchor>
    <xdr:from>
      <xdr:col>0</xdr:col>
      <xdr:colOff>3400425</xdr:colOff>
      <xdr:row>14</xdr:row>
      <xdr:rowOff>161925</xdr:rowOff>
    </xdr:from>
    <xdr:to>
      <xdr:col>4</xdr:col>
      <xdr:colOff>180975</xdr:colOff>
      <xdr:row>29</xdr:row>
      <xdr:rowOff>152400</xdr:rowOff>
    </xdr:to>
    <xdr:graphicFrame>
      <xdr:nvGraphicFramePr>
        <xdr:cNvPr id="5" name="Graphique 7"/>
        <xdr:cNvGraphicFramePr/>
      </xdr:nvGraphicFramePr>
      <xdr:xfrm>
        <a:off x="3400425" y="3467100"/>
        <a:ext cx="3076575" cy="28479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14</xdr:row>
      <xdr:rowOff>171450</xdr:rowOff>
    </xdr:from>
    <xdr:to>
      <xdr:col>13</xdr:col>
      <xdr:colOff>266700</xdr:colOff>
      <xdr:row>29</xdr:row>
      <xdr:rowOff>85725</xdr:rowOff>
    </xdr:to>
    <xdr:graphicFrame>
      <xdr:nvGraphicFramePr>
        <xdr:cNvPr id="6" name="Graphique 8"/>
        <xdr:cNvGraphicFramePr/>
      </xdr:nvGraphicFramePr>
      <xdr:xfrm>
        <a:off x="10125075" y="3476625"/>
        <a:ext cx="3295650" cy="2771775"/>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30</xdr:row>
      <xdr:rowOff>95250</xdr:rowOff>
    </xdr:from>
    <xdr:to>
      <xdr:col>2</xdr:col>
      <xdr:colOff>447675</xdr:colOff>
      <xdr:row>44</xdr:row>
      <xdr:rowOff>95250</xdr:rowOff>
    </xdr:to>
    <xdr:graphicFrame>
      <xdr:nvGraphicFramePr>
        <xdr:cNvPr id="7" name="Graphique 1"/>
        <xdr:cNvGraphicFramePr/>
      </xdr:nvGraphicFramePr>
      <xdr:xfrm>
        <a:off x="190500" y="6448425"/>
        <a:ext cx="5029200" cy="26670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20</xdr:row>
      <xdr:rowOff>171450</xdr:rowOff>
    </xdr:from>
    <xdr:to>
      <xdr:col>0</xdr:col>
      <xdr:colOff>6000750</xdr:colOff>
      <xdr:row>41</xdr:row>
      <xdr:rowOff>66675</xdr:rowOff>
    </xdr:to>
    <xdr:graphicFrame>
      <xdr:nvGraphicFramePr>
        <xdr:cNvPr id="1" name="Graphique 1"/>
        <xdr:cNvGraphicFramePr/>
      </xdr:nvGraphicFramePr>
      <xdr:xfrm>
        <a:off x="85725" y="4610100"/>
        <a:ext cx="5905500" cy="3895725"/>
      </xdr:xfrm>
      <a:graphic>
        <a:graphicData uri="http://schemas.openxmlformats.org/drawingml/2006/chart">
          <c:chart xmlns:c="http://schemas.openxmlformats.org/drawingml/2006/chart" r:id="rId1"/>
        </a:graphicData>
      </a:graphic>
    </xdr:graphicFrame>
    <xdr:clientData/>
  </xdr:twoCellAnchor>
  <xdr:twoCellAnchor>
    <xdr:from>
      <xdr:col>0</xdr:col>
      <xdr:colOff>6543675</xdr:colOff>
      <xdr:row>21</xdr:row>
      <xdr:rowOff>9525</xdr:rowOff>
    </xdr:from>
    <xdr:to>
      <xdr:col>9</xdr:col>
      <xdr:colOff>438150</xdr:colOff>
      <xdr:row>41</xdr:row>
      <xdr:rowOff>95250</xdr:rowOff>
    </xdr:to>
    <xdr:graphicFrame>
      <xdr:nvGraphicFramePr>
        <xdr:cNvPr id="2" name="Graphique 2"/>
        <xdr:cNvGraphicFramePr/>
      </xdr:nvGraphicFramePr>
      <xdr:xfrm>
        <a:off x="6543675" y="4638675"/>
        <a:ext cx="5972175" cy="38957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523875</xdr:colOff>
      <xdr:row>1</xdr:row>
      <xdr:rowOff>228600</xdr:rowOff>
    </xdr:from>
    <xdr:to>
      <xdr:col>17</xdr:col>
      <xdr:colOff>38100</xdr:colOff>
      <xdr:row>17</xdr:row>
      <xdr:rowOff>180975</xdr:rowOff>
    </xdr:to>
    <xdr:graphicFrame>
      <xdr:nvGraphicFramePr>
        <xdr:cNvPr id="1" name="Graphique 1"/>
        <xdr:cNvGraphicFramePr/>
      </xdr:nvGraphicFramePr>
      <xdr:xfrm>
        <a:off x="11106150" y="561975"/>
        <a:ext cx="4848225" cy="3248025"/>
      </xdr:xfrm>
      <a:graphic>
        <a:graphicData uri="http://schemas.openxmlformats.org/drawingml/2006/chart">
          <c:chart xmlns:c="http://schemas.openxmlformats.org/drawingml/2006/chart" r:id="rId1"/>
        </a:graphicData>
      </a:graphic>
    </xdr:graphicFrame>
    <xdr:clientData/>
  </xdr:twoCellAnchor>
  <xdr:twoCellAnchor>
    <xdr:from>
      <xdr:col>17</xdr:col>
      <xdr:colOff>123825</xdr:colOff>
      <xdr:row>1</xdr:row>
      <xdr:rowOff>142875</xdr:rowOff>
    </xdr:from>
    <xdr:to>
      <xdr:col>23</xdr:col>
      <xdr:colOff>409575</xdr:colOff>
      <xdr:row>17</xdr:row>
      <xdr:rowOff>104775</xdr:rowOff>
    </xdr:to>
    <xdr:graphicFrame>
      <xdr:nvGraphicFramePr>
        <xdr:cNvPr id="2" name="Graphique 1"/>
        <xdr:cNvGraphicFramePr/>
      </xdr:nvGraphicFramePr>
      <xdr:xfrm>
        <a:off x="16040100" y="476250"/>
        <a:ext cx="4857750" cy="3257550"/>
      </xdr:xfrm>
      <a:graphic>
        <a:graphicData uri="http://schemas.openxmlformats.org/drawingml/2006/chart">
          <c:chart xmlns:c="http://schemas.openxmlformats.org/drawingml/2006/chart" r:id="rId2"/>
        </a:graphicData>
      </a:graphic>
    </xdr:graphicFrame>
    <xdr:clientData/>
  </xdr:twoCellAnchor>
  <xdr:twoCellAnchor>
    <xdr:from>
      <xdr:col>17</xdr:col>
      <xdr:colOff>190500</xdr:colOff>
      <xdr:row>18</xdr:row>
      <xdr:rowOff>76200</xdr:rowOff>
    </xdr:from>
    <xdr:to>
      <xdr:col>22</xdr:col>
      <xdr:colOff>285750</xdr:colOff>
      <xdr:row>35</xdr:row>
      <xdr:rowOff>28575</xdr:rowOff>
    </xdr:to>
    <xdr:graphicFrame>
      <xdr:nvGraphicFramePr>
        <xdr:cNvPr id="3" name="Graphique 4"/>
        <xdr:cNvGraphicFramePr/>
      </xdr:nvGraphicFramePr>
      <xdr:xfrm>
        <a:off x="16106775" y="3895725"/>
        <a:ext cx="3905250" cy="3190875"/>
      </xdr:xfrm>
      <a:graphic>
        <a:graphicData uri="http://schemas.openxmlformats.org/drawingml/2006/chart">
          <c:chart xmlns:c="http://schemas.openxmlformats.org/drawingml/2006/chart" r:id="rId3"/>
        </a:graphicData>
      </a:graphic>
    </xdr:graphicFrame>
    <xdr:clientData/>
  </xdr:twoCellAnchor>
  <xdr:twoCellAnchor>
    <xdr:from>
      <xdr:col>11</xdr:col>
      <xdr:colOff>266700</xdr:colOff>
      <xdr:row>36</xdr:row>
      <xdr:rowOff>57150</xdr:rowOff>
    </xdr:from>
    <xdr:to>
      <xdr:col>18</xdr:col>
      <xdr:colOff>238125</xdr:colOff>
      <xdr:row>53</xdr:row>
      <xdr:rowOff>85725</xdr:rowOff>
    </xdr:to>
    <xdr:graphicFrame>
      <xdr:nvGraphicFramePr>
        <xdr:cNvPr id="4" name="Graphique 1"/>
        <xdr:cNvGraphicFramePr/>
      </xdr:nvGraphicFramePr>
      <xdr:xfrm>
        <a:off x="11610975" y="7381875"/>
        <a:ext cx="5305425" cy="3381375"/>
      </xdr:xfrm>
      <a:graphic>
        <a:graphicData uri="http://schemas.openxmlformats.org/drawingml/2006/chart">
          <c:chart xmlns:c="http://schemas.openxmlformats.org/drawingml/2006/chart" r:id="rId4"/>
        </a:graphicData>
      </a:graphic>
    </xdr:graphicFrame>
    <xdr:clientData/>
  </xdr:twoCellAnchor>
  <xdr:twoCellAnchor>
    <xdr:from>
      <xdr:col>11</xdr:col>
      <xdr:colOff>228600</xdr:colOff>
      <xdr:row>54</xdr:row>
      <xdr:rowOff>19050</xdr:rowOff>
    </xdr:from>
    <xdr:to>
      <xdr:col>18</xdr:col>
      <xdr:colOff>200025</xdr:colOff>
      <xdr:row>71</xdr:row>
      <xdr:rowOff>180975</xdr:rowOff>
    </xdr:to>
    <xdr:graphicFrame>
      <xdr:nvGraphicFramePr>
        <xdr:cNvPr id="5" name="Graphique 9"/>
        <xdr:cNvGraphicFramePr/>
      </xdr:nvGraphicFramePr>
      <xdr:xfrm>
        <a:off x="11572875" y="10887075"/>
        <a:ext cx="5305425" cy="3400425"/>
      </xdr:xfrm>
      <a:graphic>
        <a:graphicData uri="http://schemas.openxmlformats.org/drawingml/2006/chart">
          <c:chart xmlns:c="http://schemas.openxmlformats.org/drawingml/2006/chart" r:id="rId5"/>
        </a:graphicData>
      </a:graphic>
    </xdr:graphicFrame>
    <xdr:clientData/>
  </xdr:twoCellAnchor>
  <xdr:twoCellAnchor>
    <xdr:from>
      <xdr:col>11</xdr:col>
      <xdr:colOff>438150</xdr:colOff>
      <xdr:row>18</xdr:row>
      <xdr:rowOff>85725</xdr:rowOff>
    </xdr:from>
    <xdr:to>
      <xdr:col>16</xdr:col>
      <xdr:colOff>533400</xdr:colOff>
      <xdr:row>35</xdr:row>
      <xdr:rowOff>38100</xdr:rowOff>
    </xdr:to>
    <xdr:graphicFrame>
      <xdr:nvGraphicFramePr>
        <xdr:cNvPr id="6" name="Graphique 4"/>
        <xdr:cNvGraphicFramePr/>
      </xdr:nvGraphicFramePr>
      <xdr:xfrm>
        <a:off x="11782425" y="3905250"/>
        <a:ext cx="3905250" cy="3190875"/>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14</xdr:row>
      <xdr:rowOff>57150</xdr:rowOff>
    </xdr:from>
    <xdr:to>
      <xdr:col>7</xdr:col>
      <xdr:colOff>161925</xdr:colOff>
      <xdr:row>32</xdr:row>
      <xdr:rowOff>38100</xdr:rowOff>
    </xdr:to>
    <xdr:graphicFrame>
      <xdr:nvGraphicFramePr>
        <xdr:cNvPr id="1" name="Graphique 1"/>
        <xdr:cNvGraphicFramePr/>
      </xdr:nvGraphicFramePr>
      <xdr:xfrm>
        <a:off x="5057775" y="3152775"/>
        <a:ext cx="4572000" cy="3409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32</xdr:row>
      <xdr:rowOff>85725</xdr:rowOff>
    </xdr:from>
    <xdr:to>
      <xdr:col>1</xdr:col>
      <xdr:colOff>257175</xdr:colOff>
      <xdr:row>49</xdr:row>
      <xdr:rowOff>104775</xdr:rowOff>
    </xdr:to>
    <xdr:graphicFrame>
      <xdr:nvGraphicFramePr>
        <xdr:cNvPr id="2" name="Graphique 2"/>
        <xdr:cNvGraphicFramePr/>
      </xdr:nvGraphicFramePr>
      <xdr:xfrm>
        <a:off x="76200" y="6610350"/>
        <a:ext cx="4933950" cy="3257550"/>
      </xdr:xfrm>
      <a:graphic>
        <a:graphicData uri="http://schemas.openxmlformats.org/drawingml/2006/chart">
          <c:chart xmlns:c="http://schemas.openxmlformats.org/drawingml/2006/chart" r:id="rId2"/>
        </a:graphicData>
      </a:graphic>
    </xdr:graphicFrame>
    <xdr:clientData/>
  </xdr:twoCellAnchor>
  <xdr:twoCellAnchor>
    <xdr:from>
      <xdr:col>1</xdr:col>
      <xdr:colOff>333375</xdr:colOff>
      <xdr:row>32</xdr:row>
      <xdr:rowOff>95250</xdr:rowOff>
    </xdr:from>
    <xdr:to>
      <xdr:col>7</xdr:col>
      <xdr:colOff>180975</xdr:colOff>
      <xdr:row>49</xdr:row>
      <xdr:rowOff>95250</xdr:rowOff>
    </xdr:to>
    <xdr:graphicFrame>
      <xdr:nvGraphicFramePr>
        <xdr:cNvPr id="3" name="Graphique 3"/>
        <xdr:cNvGraphicFramePr/>
      </xdr:nvGraphicFramePr>
      <xdr:xfrm>
        <a:off x="5086350" y="6619875"/>
        <a:ext cx="4562475" cy="3238500"/>
      </xdr:xfrm>
      <a:graphic>
        <a:graphicData uri="http://schemas.openxmlformats.org/drawingml/2006/chart">
          <c:chart xmlns:c="http://schemas.openxmlformats.org/drawingml/2006/chart" r:id="rId3"/>
        </a:graphicData>
      </a:graphic>
    </xdr:graphicFrame>
    <xdr:clientData/>
  </xdr:twoCellAnchor>
  <xdr:twoCellAnchor>
    <xdr:from>
      <xdr:col>19</xdr:col>
      <xdr:colOff>581025</xdr:colOff>
      <xdr:row>0</xdr:row>
      <xdr:rowOff>133350</xdr:rowOff>
    </xdr:from>
    <xdr:to>
      <xdr:col>25</xdr:col>
      <xdr:colOff>581025</xdr:colOff>
      <xdr:row>17</xdr:row>
      <xdr:rowOff>142875</xdr:rowOff>
    </xdr:to>
    <xdr:graphicFrame>
      <xdr:nvGraphicFramePr>
        <xdr:cNvPr id="4" name="Graphique 5"/>
        <xdr:cNvGraphicFramePr/>
      </xdr:nvGraphicFramePr>
      <xdr:xfrm>
        <a:off x="19192875" y="133350"/>
        <a:ext cx="4572000" cy="3676650"/>
      </xdr:xfrm>
      <a:graphic>
        <a:graphicData uri="http://schemas.openxmlformats.org/drawingml/2006/chart">
          <c:chart xmlns:c="http://schemas.openxmlformats.org/drawingml/2006/chart" r:id="rId4"/>
        </a:graphicData>
      </a:graphic>
    </xdr:graphicFrame>
    <xdr:clientData/>
  </xdr:twoCellAnchor>
  <xdr:twoCellAnchor>
    <xdr:from>
      <xdr:col>19</xdr:col>
      <xdr:colOff>609600</xdr:colOff>
      <xdr:row>18</xdr:row>
      <xdr:rowOff>76200</xdr:rowOff>
    </xdr:from>
    <xdr:to>
      <xdr:col>25</xdr:col>
      <xdr:colOff>609600</xdr:colOff>
      <xdr:row>37</xdr:row>
      <xdr:rowOff>142875</xdr:rowOff>
    </xdr:to>
    <xdr:graphicFrame>
      <xdr:nvGraphicFramePr>
        <xdr:cNvPr id="5" name="Graphique 9"/>
        <xdr:cNvGraphicFramePr/>
      </xdr:nvGraphicFramePr>
      <xdr:xfrm>
        <a:off x="19221450" y="3933825"/>
        <a:ext cx="4572000" cy="3686175"/>
      </xdr:xfrm>
      <a:graphic>
        <a:graphicData uri="http://schemas.openxmlformats.org/drawingml/2006/chart">
          <c:chart xmlns:c="http://schemas.openxmlformats.org/drawingml/2006/chart" r:id="rId5"/>
        </a:graphicData>
      </a:graphic>
    </xdr:graphicFrame>
    <xdr:clientData/>
  </xdr:twoCellAnchor>
  <xdr:twoCellAnchor>
    <xdr:from>
      <xdr:col>0</xdr:col>
      <xdr:colOff>85725</xdr:colOff>
      <xdr:row>14</xdr:row>
      <xdr:rowOff>38100</xdr:rowOff>
    </xdr:from>
    <xdr:to>
      <xdr:col>1</xdr:col>
      <xdr:colOff>247650</xdr:colOff>
      <xdr:row>32</xdr:row>
      <xdr:rowOff>28575</xdr:rowOff>
    </xdr:to>
    <xdr:graphicFrame>
      <xdr:nvGraphicFramePr>
        <xdr:cNvPr id="6" name="Graphique 1"/>
        <xdr:cNvGraphicFramePr/>
      </xdr:nvGraphicFramePr>
      <xdr:xfrm>
        <a:off x="85725" y="3133725"/>
        <a:ext cx="4914900" cy="3419475"/>
      </xdr:xfrm>
      <a:graphic>
        <a:graphicData uri="http://schemas.openxmlformats.org/drawingml/2006/chart">
          <c:chart xmlns:c="http://schemas.openxmlformats.org/drawingml/2006/chart" r:id="rId6"/>
        </a:graphicData>
      </a:graphic>
    </xdr:graphicFrame>
    <xdr:clientData/>
  </xdr:twoCellAnchor>
  <xdr:twoCellAnchor>
    <xdr:from>
      <xdr:col>14</xdr:col>
      <xdr:colOff>0</xdr:colOff>
      <xdr:row>0</xdr:row>
      <xdr:rowOff>152400</xdr:rowOff>
    </xdr:from>
    <xdr:to>
      <xdr:col>19</xdr:col>
      <xdr:colOff>523875</xdr:colOff>
      <xdr:row>17</xdr:row>
      <xdr:rowOff>161925</xdr:rowOff>
    </xdr:to>
    <xdr:graphicFrame>
      <xdr:nvGraphicFramePr>
        <xdr:cNvPr id="7" name="Graphique 5"/>
        <xdr:cNvGraphicFramePr/>
      </xdr:nvGraphicFramePr>
      <xdr:xfrm>
        <a:off x="14801850" y="152400"/>
        <a:ext cx="4333875" cy="3676650"/>
      </xdr:xfrm>
      <a:graphic>
        <a:graphicData uri="http://schemas.openxmlformats.org/drawingml/2006/chart">
          <c:chart xmlns:c="http://schemas.openxmlformats.org/drawingml/2006/chart" r:id="rId7"/>
        </a:graphicData>
      </a:graphic>
    </xdr:graphicFrame>
    <xdr:clientData/>
  </xdr:twoCellAnchor>
  <xdr:twoCellAnchor>
    <xdr:from>
      <xdr:col>14</xdr:col>
      <xdr:colOff>0</xdr:colOff>
      <xdr:row>18</xdr:row>
      <xdr:rowOff>95250</xdr:rowOff>
    </xdr:from>
    <xdr:to>
      <xdr:col>19</xdr:col>
      <xdr:colOff>561975</xdr:colOff>
      <xdr:row>37</xdr:row>
      <xdr:rowOff>161925</xdr:rowOff>
    </xdr:to>
    <xdr:graphicFrame>
      <xdr:nvGraphicFramePr>
        <xdr:cNvPr id="8" name="Graphique 9"/>
        <xdr:cNvGraphicFramePr/>
      </xdr:nvGraphicFramePr>
      <xdr:xfrm>
        <a:off x="14801850" y="3952875"/>
        <a:ext cx="4371975" cy="368617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N54"/>
  <sheetViews>
    <sheetView zoomScale="80" zoomScaleNormal="80" zoomScalePageLayoutView="0" workbookViewId="0" topLeftCell="A9">
      <selection activeCell="L6" sqref="L6"/>
    </sheetView>
  </sheetViews>
  <sheetFormatPr defaultColWidth="11.421875" defaultRowHeight="15"/>
  <cols>
    <col min="2" max="2" width="51.8515625" style="0" customWidth="1"/>
    <col min="3" max="3" width="16.421875" style="0" customWidth="1"/>
    <col min="4" max="4" width="15.7109375" style="0" customWidth="1"/>
    <col min="5" max="6" width="12.140625" style="0" customWidth="1"/>
    <col min="10" max="10" width="8.8515625" style="0" bestFit="1" customWidth="1"/>
  </cols>
  <sheetData>
    <row r="1" ht="23.25">
      <c r="B1" s="54" t="s">
        <v>0</v>
      </c>
    </row>
    <row r="2" ht="18.75">
      <c r="B2" s="55" t="s">
        <v>1</v>
      </c>
    </row>
    <row r="3" ht="18.75">
      <c r="B3" s="55"/>
    </row>
    <row r="4" spans="2:9" ht="15">
      <c r="B4" s="47"/>
      <c r="C4" s="47">
        <v>2009</v>
      </c>
      <c r="D4" s="47">
        <v>2010</v>
      </c>
      <c r="E4" s="47">
        <v>2011</v>
      </c>
      <c r="F4" s="47">
        <v>2012</v>
      </c>
      <c r="G4" s="76">
        <v>2013</v>
      </c>
      <c r="H4" s="93">
        <v>2014</v>
      </c>
      <c r="I4" s="93">
        <v>2015</v>
      </c>
    </row>
    <row r="5" spans="2:10" ht="15">
      <c r="B5" s="48" t="s">
        <v>2</v>
      </c>
      <c r="C5" s="49">
        <f aca="true" t="shared" si="0" ref="C5:H5">SUM(C6:C7)</f>
        <v>431.79999999999995</v>
      </c>
      <c r="D5" s="49">
        <f t="shared" si="0"/>
        <v>777</v>
      </c>
      <c r="E5" s="49">
        <f t="shared" si="0"/>
        <v>781</v>
      </c>
      <c r="F5" s="49">
        <f t="shared" si="0"/>
        <v>966.5999999999999</v>
      </c>
      <c r="G5" s="49">
        <f t="shared" si="0"/>
        <v>810.5</v>
      </c>
      <c r="H5" s="49">
        <f t="shared" si="0"/>
        <v>762.69572788</v>
      </c>
      <c r="I5" s="49">
        <f>SUM(I6:I7)</f>
        <v>1003.285487</v>
      </c>
      <c r="J5" s="43"/>
    </row>
    <row r="6" spans="2:9" ht="15">
      <c r="B6" s="23" t="s">
        <v>3</v>
      </c>
      <c r="C6" s="24">
        <v>224.9</v>
      </c>
      <c r="D6" s="24">
        <v>457.7</v>
      </c>
      <c r="E6" s="24">
        <v>518.4</v>
      </c>
      <c r="F6" s="24">
        <v>659.3</v>
      </c>
      <c r="G6" s="51">
        <v>517.3</v>
      </c>
      <c r="H6" s="59">
        <v>546.436092</v>
      </c>
      <c r="I6" s="59">
        <v>542.678508</v>
      </c>
    </row>
    <row r="7" spans="2:9" ht="15">
      <c r="B7" s="23" t="s">
        <v>4</v>
      </c>
      <c r="C7" s="24">
        <f aca="true" t="shared" si="1" ref="C7:H7">SUM(C8:C9)</f>
        <v>206.89999999999998</v>
      </c>
      <c r="D7" s="24">
        <f t="shared" si="1"/>
        <v>319.3</v>
      </c>
      <c r="E7" s="24">
        <f t="shared" si="1"/>
        <v>262.6</v>
      </c>
      <c r="F7" s="24">
        <f t="shared" si="1"/>
        <v>307.3</v>
      </c>
      <c r="G7" s="51">
        <f t="shared" si="1"/>
        <v>293.20000000000005</v>
      </c>
      <c r="H7" s="79">
        <f t="shared" si="1"/>
        <v>216.25963588</v>
      </c>
      <c r="I7" s="79">
        <f>SUM(I8:I9)</f>
        <v>460.606979</v>
      </c>
    </row>
    <row r="8" spans="2:9" ht="15">
      <c r="B8" s="50" t="s">
        <v>5</v>
      </c>
      <c r="C8" s="51">
        <v>62.8</v>
      </c>
      <c r="D8" s="51">
        <v>169.3</v>
      </c>
      <c r="E8" s="51">
        <v>114.8</v>
      </c>
      <c r="F8" s="51">
        <v>116.9</v>
      </c>
      <c r="G8" s="51">
        <v>105.9</v>
      </c>
      <c r="H8" s="59">
        <v>88.41255287999999</v>
      </c>
      <c r="I8" s="59">
        <v>115.934678</v>
      </c>
    </row>
    <row r="9" spans="2:9" ht="15">
      <c r="B9" s="52" t="s">
        <v>6</v>
      </c>
      <c r="C9" s="53">
        <v>144.1</v>
      </c>
      <c r="D9" s="53">
        <v>150</v>
      </c>
      <c r="E9" s="53">
        <v>147.8</v>
      </c>
      <c r="F9" s="53">
        <v>190.4</v>
      </c>
      <c r="G9" s="53">
        <v>187.3</v>
      </c>
      <c r="H9" s="53">
        <v>127.847083</v>
      </c>
      <c r="I9" s="53">
        <v>344.672301</v>
      </c>
    </row>
    <row r="10" ht="15">
      <c r="B10" s="102" t="s">
        <v>221</v>
      </c>
    </row>
    <row r="11" spans="2:6" ht="15">
      <c r="B11" t="s">
        <v>7</v>
      </c>
      <c r="F11" s="66"/>
    </row>
    <row r="12" ht="15">
      <c r="F12" s="66"/>
    </row>
    <row r="35" ht="23.25">
      <c r="B35" s="94" t="s">
        <v>211</v>
      </c>
    </row>
    <row r="36" ht="18.75">
      <c r="B36" s="55" t="s">
        <v>8</v>
      </c>
    </row>
    <row r="37" ht="15">
      <c r="F37" s="77"/>
    </row>
    <row r="38" spans="2:14" ht="32.25" customHeight="1" thickBot="1">
      <c r="B38" s="58"/>
      <c r="C38" s="123" t="s">
        <v>232</v>
      </c>
      <c r="D38" s="123"/>
      <c r="E38" s="123"/>
      <c r="F38" s="123" t="s">
        <v>233</v>
      </c>
      <c r="G38" s="123"/>
      <c r="H38" s="123"/>
      <c r="I38" s="123" t="s">
        <v>234</v>
      </c>
      <c r="J38" s="123"/>
      <c r="K38" s="123"/>
      <c r="L38" s="123" t="s">
        <v>235</v>
      </c>
      <c r="M38" s="123"/>
      <c r="N38" s="123"/>
    </row>
    <row r="39" spans="2:14" ht="21.75" thickBot="1">
      <c r="B39" s="95"/>
      <c r="C39" s="96">
        <v>2013</v>
      </c>
      <c r="D39" s="96">
        <v>2014</v>
      </c>
      <c r="E39" s="96">
        <v>2015</v>
      </c>
      <c r="F39" s="96">
        <v>2013</v>
      </c>
      <c r="G39" s="96">
        <v>2014</v>
      </c>
      <c r="H39" s="96">
        <v>2015</v>
      </c>
      <c r="I39" s="96">
        <v>2013</v>
      </c>
      <c r="J39" s="96">
        <v>2014</v>
      </c>
      <c r="K39" s="96">
        <v>2015</v>
      </c>
      <c r="L39" s="96">
        <v>2013</v>
      </c>
      <c r="M39" s="96">
        <v>2014</v>
      </c>
      <c r="N39" s="96">
        <v>2015</v>
      </c>
    </row>
    <row r="40" spans="2:14" ht="18.75">
      <c r="B40" s="63" t="s">
        <v>9</v>
      </c>
      <c r="C40" s="64">
        <v>105.9</v>
      </c>
      <c r="D40" s="64">
        <v>88.41255287000001</v>
      </c>
      <c r="E40" s="64">
        <f>SUM(E41:E51)</f>
        <v>115.93467774000001</v>
      </c>
      <c r="F40" s="64">
        <v>187.3</v>
      </c>
      <c r="G40" s="64">
        <v>127.84708332</v>
      </c>
      <c r="H40" s="64">
        <f>SUM(H41:H51)</f>
        <v>344.67230077999994</v>
      </c>
      <c r="I40" s="64">
        <f>SUM(I41:I51)</f>
        <v>517.3000000000001</v>
      </c>
      <c r="J40" s="64">
        <v>546.43609172</v>
      </c>
      <c r="K40" s="64">
        <f>SUM(K41:K51)</f>
        <v>542.67850815</v>
      </c>
      <c r="L40" s="65">
        <f aca="true" t="shared" si="2" ref="L40:N51">C40+F40+I40</f>
        <v>810.5000000000001</v>
      </c>
      <c r="M40" s="65">
        <f t="shared" si="2"/>
        <v>762.6957279100001</v>
      </c>
      <c r="N40" s="65">
        <f t="shared" si="2"/>
        <v>1003.28548667</v>
      </c>
    </row>
    <row r="41" spans="2:14" ht="15">
      <c r="B41" s="23" t="s">
        <v>10</v>
      </c>
      <c r="C41" s="79">
        <v>2.4</v>
      </c>
      <c r="D41" s="79">
        <v>0.65212671</v>
      </c>
      <c r="E41" s="79">
        <v>1.413435</v>
      </c>
      <c r="F41" s="61">
        <v>2.2</v>
      </c>
      <c r="G41" s="61">
        <v>4.730813</v>
      </c>
      <c r="H41" s="61">
        <v>0.039429</v>
      </c>
      <c r="I41" s="61">
        <v>5.2</v>
      </c>
      <c r="J41" s="61">
        <v>7.78236048</v>
      </c>
      <c r="K41" s="61">
        <v>4.112568</v>
      </c>
      <c r="L41" s="62">
        <f t="shared" si="2"/>
        <v>9.8</v>
      </c>
      <c r="M41" s="62">
        <f t="shared" si="2"/>
        <v>13.16530019</v>
      </c>
      <c r="N41" s="62">
        <f t="shared" si="2"/>
        <v>5.5654319999999995</v>
      </c>
    </row>
    <row r="42" spans="2:14" ht="15">
      <c r="B42" s="23" t="s">
        <v>11</v>
      </c>
      <c r="C42" s="79">
        <v>12.9</v>
      </c>
      <c r="D42" s="79">
        <v>10.034456859999999</v>
      </c>
      <c r="E42" s="79">
        <v>13.44984868</v>
      </c>
      <c r="F42" s="79">
        <v>32</v>
      </c>
      <c r="G42" s="79">
        <v>23.32935475</v>
      </c>
      <c r="H42" s="79">
        <v>29.43844359</v>
      </c>
      <c r="I42" s="79">
        <v>33.2</v>
      </c>
      <c r="J42" s="79">
        <v>32.99424824</v>
      </c>
      <c r="K42" s="79">
        <v>43.69583265999999</v>
      </c>
      <c r="L42" s="62">
        <f t="shared" si="2"/>
        <v>78.1</v>
      </c>
      <c r="M42" s="62">
        <f t="shared" si="2"/>
        <v>66.35805984999999</v>
      </c>
      <c r="N42" s="62">
        <f t="shared" si="2"/>
        <v>86.58412493</v>
      </c>
    </row>
    <row r="43" spans="2:14" ht="15">
      <c r="B43" s="23" t="s">
        <v>12</v>
      </c>
      <c r="C43" s="79">
        <v>0.3</v>
      </c>
      <c r="D43" s="79">
        <v>0.14872393</v>
      </c>
      <c r="E43" s="79">
        <v>0.52950533</v>
      </c>
      <c r="F43" s="79">
        <v>1.7</v>
      </c>
      <c r="G43" s="79">
        <v>1.0826603700000001</v>
      </c>
      <c r="H43" s="79">
        <v>1.43852367</v>
      </c>
      <c r="I43" s="79">
        <v>4.8</v>
      </c>
      <c r="J43" s="79">
        <v>4.29638922</v>
      </c>
      <c r="K43" s="79">
        <v>4.87370695</v>
      </c>
      <c r="L43" s="62">
        <f t="shared" si="2"/>
        <v>6.8</v>
      </c>
      <c r="M43" s="62">
        <f t="shared" si="2"/>
        <v>5.52777352</v>
      </c>
      <c r="N43" s="62">
        <f t="shared" si="2"/>
        <v>6.84173595</v>
      </c>
    </row>
    <row r="44" spans="2:14" ht="15">
      <c r="B44" s="23" t="s">
        <v>13</v>
      </c>
      <c r="C44" s="79">
        <v>0.1</v>
      </c>
      <c r="D44" s="79">
        <v>0.269143</v>
      </c>
      <c r="E44" s="79">
        <v>0.046427239999999995</v>
      </c>
      <c r="F44" s="79">
        <v>0.6</v>
      </c>
      <c r="G44" s="79">
        <v>1.473317</v>
      </c>
      <c r="H44" s="79">
        <v>0.05765257</v>
      </c>
      <c r="I44" s="79">
        <v>2</v>
      </c>
      <c r="J44" s="79">
        <v>2.18266486</v>
      </c>
      <c r="K44" s="79">
        <v>2.15038081</v>
      </c>
      <c r="L44" s="62">
        <f t="shared" si="2"/>
        <v>2.7</v>
      </c>
      <c r="M44" s="62">
        <f t="shared" si="2"/>
        <v>3.92512486</v>
      </c>
      <c r="N44" s="62">
        <f t="shared" si="2"/>
        <v>2.25446062</v>
      </c>
    </row>
    <row r="45" spans="2:14" ht="15">
      <c r="B45" s="23" t="s">
        <v>14</v>
      </c>
      <c r="C45" s="61">
        <v>0.1</v>
      </c>
      <c r="D45" s="61">
        <v>0.139064</v>
      </c>
      <c r="E45" s="61">
        <v>1.757135</v>
      </c>
      <c r="F45" s="61">
        <v>1</v>
      </c>
      <c r="G45" s="61">
        <v>3.49852564</v>
      </c>
      <c r="H45" s="122">
        <v>38.82176684</v>
      </c>
      <c r="I45" s="61">
        <v>11.4</v>
      </c>
      <c r="J45" s="61">
        <v>13.30461846</v>
      </c>
      <c r="K45" s="61">
        <v>13.98334527</v>
      </c>
      <c r="L45" s="62">
        <f t="shared" si="2"/>
        <v>12.5</v>
      </c>
      <c r="M45" s="62">
        <f t="shared" si="2"/>
        <v>16.942208100000002</v>
      </c>
      <c r="N45" s="62">
        <f t="shared" si="2"/>
        <v>54.56224711</v>
      </c>
    </row>
    <row r="46" spans="2:14" ht="15">
      <c r="B46" s="23" t="s">
        <v>15</v>
      </c>
      <c r="C46" s="79">
        <v>0.9</v>
      </c>
      <c r="D46" s="79">
        <v>2.01077029</v>
      </c>
      <c r="E46" s="79">
        <v>2.216927</v>
      </c>
      <c r="F46" s="79">
        <v>9.6</v>
      </c>
      <c r="G46" s="79">
        <v>7.937883</v>
      </c>
      <c r="H46" s="79">
        <v>105.52434614</v>
      </c>
      <c r="I46" s="79">
        <v>55.3</v>
      </c>
      <c r="J46" s="79">
        <v>56.161123659999994</v>
      </c>
      <c r="K46" s="79">
        <v>65.37625931000001</v>
      </c>
      <c r="L46" s="62">
        <f t="shared" si="2"/>
        <v>65.8</v>
      </c>
      <c r="M46" s="62">
        <f t="shared" si="2"/>
        <v>66.10977695</v>
      </c>
      <c r="N46" s="62">
        <f t="shared" si="2"/>
        <v>173.11753245</v>
      </c>
    </row>
    <row r="47" spans="2:14" ht="15">
      <c r="B47" s="23" t="s">
        <v>16</v>
      </c>
      <c r="C47" s="79">
        <v>43.3</v>
      </c>
      <c r="D47" s="79">
        <v>33.82477359000001</v>
      </c>
      <c r="E47" s="79">
        <v>44.35694178</v>
      </c>
      <c r="F47" s="79">
        <v>42.3</v>
      </c>
      <c r="G47" s="79">
        <v>44.26800652</v>
      </c>
      <c r="H47" s="79">
        <v>43.483302560000006</v>
      </c>
      <c r="I47" s="79">
        <v>167.1</v>
      </c>
      <c r="J47" s="79">
        <v>210.09347541</v>
      </c>
      <c r="K47" s="79">
        <v>164.22189422</v>
      </c>
      <c r="L47" s="62">
        <f t="shared" si="2"/>
        <v>252.7</v>
      </c>
      <c r="M47" s="62">
        <f t="shared" si="2"/>
        <v>288.18625552000003</v>
      </c>
      <c r="N47" s="62">
        <f t="shared" si="2"/>
        <v>252.06213856</v>
      </c>
    </row>
    <row r="48" spans="2:14" ht="15">
      <c r="B48" s="23" t="s">
        <v>17</v>
      </c>
      <c r="C48" s="79">
        <v>6</v>
      </c>
      <c r="D48" s="79">
        <v>3.68786898</v>
      </c>
      <c r="E48" s="79">
        <v>13.296525460000002</v>
      </c>
      <c r="F48" s="79">
        <v>12.1</v>
      </c>
      <c r="G48" s="79">
        <v>11.56483626</v>
      </c>
      <c r="H48" s="79">
        <v>5.29504341</v>
      </c>
      <c r="I48" s="79">
        <v>10.8</v>
      </c>
      <c r="J48" s="79">
        <v>12.86901549</v>
      </c>
      <c r="K48" s="79">
        <v>12.57353436</v>
      </c>
      <c r="L48" s="62">
        <f t="shared" si="2"/>
        <v>28.900000000000002</v>
      </c>
      <c r="M48" s="62">
        <f t="shared" si="2"/>
        <v>28.12172073</v>
      </c>
      <c r="N48" s="62">
        <f t="shared" si="2"/>
        <v>31.165103230000003</v>
      </c>
    </row>
    <row r="49" spans="2:14" ht="15">
      <c r="B49" s="23" t="s">
        <v>18</v>
      </c>
      <c r="C49" s="79">
        <v>3.7</v>
      </c>
      <c r="D49" s="79">
        <v>1.6321533700000002</v>
      </c>
      <c r="E49" s="79">
        <v>3.6819269500000003</v>
      </c>
      <c r="F49" s="61">
        <v>8.9</v>
      </c>
      <c r="G49" s="61">
        <v>12.793751109999999</v>
      </c>
      <c r="H49" s="61">
        <v>24.477413</v>
      </c>
      <c r="I49" s="61">
        <v>33.1</v>
      </c>
      <c r="J49" s="61">
        <v>10.08608008</v>
      </c>
      <c r="K49" s="61">
        <v>27.11078123</v>
      </c>
      <c r="L49" s="62">
        <f t="shared" si="2"/>
        <v>45.7</v>
      </c>
      <c r="M49" s="62">
        <f t="shared" si="2"/>
        <v>24.511984560000002</v>
      </c>
      <c r="N49" s="62">
        <f t="shared" si="2"/>
        <v>55.270121180000004</v>
      </c>
    </row>
    <row r="50" spans="2:14" ht="60">
      <c r="B50" s="25" t="s">
        <v>19</v>
      </c>
      <c r="C50" s="79">
        <v>4.4</v>
      </c>
      <c r="D50" s="79">
        <v>7.0148253700000005</v>
      </c>
      <c r="E50" s="79">
        <v>6.543405440000001</v>
      </c>
      <c r="F50" s="79">
        <v>7.7</v>
      </c>
      <c r="G50" s="79">
        <v>6.83528929</v>
      </c>
      <c r="H50" s="79">
        <v>90.45891814</v>
      </c>
      <c r="I50" s="79">
        <v>25.8</v>
      </c>
      <c r="J50" s="79">
        <v>29.4652336</v>
      </c>
      <c r="K50" s="79">
        <v>27.035905109999998</v>
      </c>
      <c r="L50" s="62">
        <f t="shared" si="2"/>
        <v>37.900000000000006</v>
      </c>
      <c r="M50" s="62">
        <f t="shared" si="2"/>
        <v>43.31534826</v>
      </c>
      <c r="N50" s="62">
        <f>E50+H50+K50</f>
        <v>124.03822869</v>
      </c>
    </row>
    <row r="51" spans="2:14" ht="15.75" thickBot="1">
      <c r="B51" s="26" t="s">
        <v>20</v>
      </c>
      <c r="C51" s="97">
        <v>31.8</v>
      </c>
      <c r="D51" s="97">
        <v>28.99864677</v>
      </c>
      <c r="E51" s="97">
        <v>28.64259986</v>
      </c>
      <c r="F51" s="97">
        <v>69.2</v>
      </c>
      <c r="G51" s="97">
        <v>10.332646380000002</v>
      </c>
      <c r="H51" s="97">
        <v>5.63746186</v>
      </c>
      <c r="I51" s="97">
        <v>168.6</v>
      </c>
      <c r="J51" s="97">
        <v>167.20088222</v>
      </c>
      <c r="K51" s="97">
        <v>177.54430022999998</v>
      </c>
      <c r="L51" s="97">
        <f t="shared" si="2"/>
        <v>269.6</v>
      </c>
      <c r="M51" s="97">
        <f t="shared" si="2"/>
        <v>206.53217537</v>
      </c>
      <c r="N51" s="97">
        <f t="shared" si="2"/>
        <v>211.82436194999997</v>
      </c>
    </row>
    <row r="54" ht="15">
      <c r="B54" s="75" t="s">
        <v>21</v>
      </c>
    </row>
  </sheetData>
  <sheetProtection/>
  <mergeCells count="4">
    <mergeCell ref="C38:E38"/>
    <mergeCell ref="F38:H38"/>
    <mergeCell ref="I38:K38"/>
    <mergeCell ref="L38:N3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dimension ref="A1:H59"/>
  <sheetViews>
    <sheetView zoomScale="60" zoomScaleNormal="60" zoomScalePageLayoutView="0" workbookViewId="0" topLeftCell="A19">
      <selection activeCell="J60" sqref="J60"/>
    </sheetView>
  </sheetViews>
  <sheetFormatPr defaultColWidth="11.421875" defaultRowHeight="15"/>
  <cols>
    <col min="1" max="1" width="59.8515625" style="0" customWidth="1"/>
    <col min="2" max="3" width="12.00390625" style="0" bestFit="1" customWidth="1"/>
    <col min="6" max="6" width="13.57421875" style="0" bestFit="1" customWidth="1"/>
  </cols>
  <sheetData>
    <row r="1" spans="1:4" ht="26.25">
      <c r="A1" s="98" t="s">
        <v>236</v>
      </c>
      <c r="B1" s="16"/>
      <c r="C1" s="16"/>
      <c r="D1" s="16"/>
    </row>
    <row r="2" spans="1:4" ht="21">
      <c r="A2" s="12" t="s">
        <v>22</v>
      </c>
      <c r="B2" s="17"/>
      <c r="C2" s="17"/>
      <c r="D2" s="17"/>
    </row>
    <row r="3" spans="1:4" ht="15.75">
      <c r="A3" s="18"/>
      <c r="B3" s="17"/>
      <c r="C3" s="17"/>
      <c r="D3" s="17"/>
    </row>
    <row r="5" ht="26.25">
      <c r="A5" s="14"/>
    </row>
    <row r="6" spans="1:8" ht="21">
      <c r="A6" s="126" t="s">
        <v>23</v>
      </c>
      <c r="B6" s="128"/>
      <c r="C6" s="128"/>
      <c r="D6" s="128"/>
      <c r="E6" s="128"/>
      <c r="F6" s="128"/>
      <c r="G6" s="128"/>
      <c r="H6" s="128"/>
    </row>
    <row r="7" spans="1:8" ht="15">
      <c r="A7" s="127"/>
      <c r="B7" s="1" t="s">
        <v>238</v>
      </c>
      <c r="C7" s="1" t="s">
        <v>239</v>
      </c>
      <c r="D7" s="5" t="s">
        <v>240</v>
      </c>
      <c r="E7" s="5">
        <v>2012</v>
      </c>
      <c r="F7" s="5">
        <v>2013</v>
      </c>
      <c r="G7" s="5">
        <v>2014</v>
      </c>
      <c r="H7" s="5">
        <v>2015</v>
      </c>
    </row>
    <row r="8" spans="1:8" ht="15">
      <c r="A8" s="6" t="s">
        <v>24</v>
      </c>
      <c r="B8" s="2">
        <v>62.8</v>
      </c>
      <c r="C8" s="2">
        <v>169.3</v>
      </c>
      <c r="D8" s="7">
        <v>114.8</v>
      </c>
      <c r="E8" s="7">
        <v>116.917847</v>
      </c>
      <c r="F8" s="7">
        <v>105.922826</v>
      </c>
      <c r="G8" s="7">
        <v>88.41255287999999</v>
      </c>
      <c r="H8" s="7">
        <v>115.934678</v>
      </c>
    </row>
    <row r="9" spans="1:8" ht="15">
      <c r="A9" s="8" t="s">
        <v>25</v>
      </c>
      <c r="B9" s="3">
        <v>23.3</v>
      </c>
      <c r="C9" s="3">
        <v>81</v>
      </c>
      <c r="D9" s="9">
        <v>45.1</v>
      </c>
      <c r="E9" s="9">
        <v>18.586233370000002</v>
      </c>
      <c r="F9" s="9">
        <v>28.841531</v>
      </c>
      <c r="G9" s="9">
        <v>21.38892307</v>
      </c>
      <c r="H9" s="9">
        <v>49.49753539</v>
      </c>
    </row>
    <row r="10" spans="1:8" ht="15">
      <c r="A10" s="8" t="s">
        <v>26</v>
      </c>
      <c r="B10" s="3">
        <v>16.9</v>
      </c>
      <c r="C10" s="3">
        <v>43.8</v>
      </c>
      <c r="D10" s="9">
        <v>27.1</v>
      </c>
      <c r="E10" s="9">
        <v>28.65934035</v>
      </c>
      <c r="F10" s="9">
        <v>52.762039</v>
      </c>
      <c r="G10" s="9">
        <v>37.09127603</v>
      </c>
      <c r="H10" s="9">
        <v>42.5305562</v>
      </c>
    </row>
    <row r="11" spans="1:8" ht="15">
      <c r="A11" s="8" t="s">
        <v>27</v>
      </c>
      <c r="B11" s="3">
        <v>4.9</v>
      </c>
      <c r="C11" s="3">
        <v>15.2</v>
      </c>
      <c r="D11" s="9">
        <v>17</v>
      </c>
      <c r="E11" s="9">
        <v>8.72720421</v>
      </c>
      <c r="F11" s="9">
        <v>11.998107</v>
      </c>
      <c r="G11" s="9">
        <v>10.30688396</v>
      </c>
      <c r="H11" s="9">
        <v>5.47452722</v>
      </c>
    </row>
    <row r="12" spans="1:8" ht="15">
      <c r="A12" s="10" t="s">
        <v>28</v>
      </c>
      <c r="B12" s="4">
        <v>17.7</v>
      </c>
      <c r="C12" s="4">
        <v>29.3</v>
      </c>
      <c r="D12" s="11">
        <v>25.6</v>
      </c>
      <c r="E12" s="11">
        <v>60.9450707</v>
      </c>
      <c r="F12" s="11">
        <v>12.321152</v>
      </c>
      <c r="G12" s="11">
        <v>19.62546284</v>
      </c>
      <c r="H12" s="11">
        <v>18.43206293</v>
      </c>
    </row>
    <row r="13" spans="1:8" ht="15" customHeight="1">
      <c r="A13" s="129" t="s">
        <v>29</v>
      </c>
      <c r="B13" s="130"/>
      <c r="C13" s="130"/>
      <c r="D13" s="130"/>
      <c r="E13" s="130"/>
      <c r="F13" s="130"/>
      <c r="G13" s="130"/>
      <c r="H13" s="130"/>
    </row>
    <row r="14" spans="1:8" ht="15">
      <c r="A14" s="131"/>
      <c r="B14" s="132"/>
      <c r="C14" s="132"/>
      <c r="D14" s="132"/>
      <c r="E14" s="132"/>
      <c r="F14" s="132"/>
      <c r="G14" s="132"/>
      <c r="H14" s="132"/>
    </row>
    <row r="15" ht="18.75" customHeight="1">
      <c r="A15" s="99" t="s">
        <v>237</v>
      </c>
    </row>
    <row r="16" ht="18.75" customHeight="1">
      <c r="A16" s="15"/>
    </row>
    <row r="17" ht="18.75" customHeight="1">
      <c r="A17" s="15"/>
    </row>
    <row r="18" ht="18.75" customHeight="1">
      <c r="A18" s="15"/>
    </row>
    <row r="19" ht="18.75" customHeight="1">
      <c r="A19" s="15"/>
    </row>
    <row r="20" ht="18.75" customHeight="1">
      <c r="A20" s="15"/>
    </row>
    <row r="21" ht="18.75" customHeight="1">
      <c r="A21" s="15"/>
    </row>
    <row r="22" ht="18.75" customHeight="1">
      <c r="A22" s="15"/>
    </row>
    <row r="23" ht="18.75" customHeight="1">
      <c r="A23" s="15"/>
    </row>
    <row r="24" ht="18.75" customHeight="1">
      <c r="A24" s="15"/>
    </row>
    <row r="25" ht="18.75" customHeight="1">
      <c r="A25" s="15"/>
    </row>
    <row r="26" ht="18.75" customHeight="1">
      <c r="A26" s="15"/>
    </row>
    <row r="27" ht="18.75" customHeight="1">
      <c r="A27" s="15"/>
    </row>
    <row r="28" ht="18.75" customHeight="1">
      <c r="A28" s="15"/>
    </row>
    <row r="29" ht="18.75" customHeight="1">
      <c r="A29" s="15"/>
    </row>
    <row r="30" ht="18.75" customHeight="1">
      <c r="A30" s="15"/>
    </row>
    <row r="31" ht="18.75" customHeight="1">
      <c r="A31" s="15"/>
    </row>
    <row r="32" ht="18.75" customHeight="1">
      <c r="A32" s="15"/>
    </row>
    <row r="33" ht="18.75" customHeight="1">
      <c r="A33" s="15"/>
    </row>
    <row r="34" ht="18.75" customHeight="1">
      <c r="A34" s="15"/>
    </row>
    <row r="35" ht="18.75" customHeight="1">
      <c r="A35" s="15"/>
    </row>
    <row r="37" spans="1:8" ht="21" customHeight="1">
      <c r="A37" s="124" t="s">
        <v>222</v>
      </c>
      <c r="B37" s="128"/>
      <c r="C37" s="128"/>
      <c r="D37" s="128"/>
      <c r="E37" s="128"/>
      <c r="F37" s="128"/>
      <c r="G37" s="128"/>
      <c r="H37" s="128"/>
    </row>
    <row r="38" spans="1:8" ht="15" customHeight="1">
      <c r="A38" s="125"/>
      <c r="B38" s="1" t="s">
        <v>238</v>
      </c>
      <c r="C38" s="1" t="s">
        <v>239</v>
      </c>
      <c r="D38" s="5" t="s">
        <v>240</v>
      </c>
      <c r="E38" s="5">
        <v>2012</v>
      </c>
      <c r="F38" s="5">
        <v>2013</v>
      </c>
      <c r="G38" s="5">
        <v>2014</v>
      </c>
      <c r="H38" s="5">
        <v>2015</v>
      </c>
    </row>
    <row r="39" spans="1:8" ht="15">
      <c r="A39" s="6" t="s">
        <v>30</v>
      </c>
      <c r="B39" s="2">
        <v>38.6</v>
      </c>
      <c r="C39" s="2">
        <v>76.5</v>
      </c>
      <c r="D39" s="7">
        <v>83.5</v>
      </c>
      <c r="E39" s="7">
        <v>86.3</v>
      </c>
      <c r="F39" s="7">
        <v>78.857447</v>
      </c>
      <c r="G39" s="7">
        <v>62.83022133</v>
      </c>
      <c r="H39" s="7">
        <v>88.2</v>
      </c>
    </row>
    <row r="40" spans="1:8" ht="15">
      <c r="A40" s="8" t="s">
        <v>31</v>
      </c>
      <c r="B40" s="3">
        <v>14.3</v>
      </c>
      <c r="C40" s="3">
        <v>41.3</v>
      </c>
      <c r="D40" s="9">
        <v>32.4</v>
      </c>
      <c r="E40" s="9">
        <v>13.5</v>
      </c>
      <c r="F40" s="9">
        <v>20.971667</v>
      </c>
      <c r="G40" s="9">
        <v>15.18602823</v>
      </c>
      <c r="H40" s="9">
        <v>41.014931</v>
      </c>
    </row>
    <row r="41" spans="1:8" ht="15">
      <c r="A41" s="8" t="s">
        <v>32</v>
      </c>
      <c r="B41" s="3">
        <v>11.9</v>
      </c>
      <c r="C41" s="3">
        <v>13.4</v>
      </c>
      <c r="D41" s="9">
        <v>17.2</v>
      </c>
      <c r="E41" s="9">
        <v>25.5</v>
      </c>
      <c r="F41" s="9">
        <v>41.441906</v>
      </c>
      <c r="G41" s="9">
        <v>28.730971800000003</v>
      </c>
      <c r="H41" s="9">
        <v>34.332771</v>
      </c>
    </row>
    <row r="42" spans="1:8" ht="15">
      <c r="A42" s="8" t="s">
        <v>33</v>
      </c>
      <c r="B42" s="3">
        <v>2.8</v>
      </c>
      <c r="C42" s="3">
        <v>10.9</v>
      </c>
      <c r="D42" s="9">
        <v>14.6</v>
      </c>
      <c r="E42" s="9">
        <v>6.7</v>
      </c>
      <c r="F42" s="9">
        <v>8.118829</v>
      </c>
      <c r="G42" s="9">
        <v>8.74890167</v>
      </c>
      <c r="H42" s="9">
        <v>4.72155</v>
      </c>
    </row>
    <row r="43" spans="1:8" ht="15">
      <c r="A43" s="10" t="s">
        <v>34</v>
      </c>
      <c r="B43" s="4">
        <v>9.6</v>
      </c>
      <c r="C43" s="4">
        <v>10.9</v>
      </c>
      <c r="D43" s="11">
        <v>19.3</v>
      </c>
      <c r="E43" s="11">
        <v>40.6</v>
      </c>
      <c r="F43" s="11">
        <v>8.375045</v>
      </c>
      <c r="G43" s="11">
        <v>10.16431832</v>
      </c>
      <c r="H43" s="11">
        <v>8.09576</v>
      </c>
    </row>
    <row r="44" spans="1:5" ht="15">
      <c r="A44" s="56" t="s">
        <v>35</v>
      </c>
      <c r="B44" s="69"/>
      <c r="C44" s="69"/>
      <c r="D44" s="69"/>
      <c r="E44" s="69"/>
    </row>
    <row r="45" ht="15">
      <c r="A45" s="99" t="s">
        <v>237</v>
      </c>
    </row>
    <row r="46" spans="1:8" ht="21">
      <c r="A46" s="124" t="s">
        <v>223</v>
      </c>
      <c r="B46" s="128"/>
      <c r="C46" s="128"/>
      <c r="D46" s="128"/>
      <c r="E46" s="128"/>
      <c r="F46" s="128"/>
      <c r="G46" s="128"/>
      <c r="H46" s="128"/>
    </row>
    <row r="47" spans="1:8" ht="15">
      <c r="A47" s="125"/>
      <c r="B47" s="1" t="s">
        <v>36</v>
      </c>
      <c r="C47" s="1" t="s">
        <v>37</v>
      </c>
      <c r="D47" s="5" t="s">
        <v>38</v>
      </c>
      <c r="E47" s="5">
        <v>2012</v>
      </c>
      <c r="F47" s="5">
        <v>2013</v>
      </c>
      <c r="G47" s="5">
        <v>2014</v>
      </c>
      <c r="H47" s="5">
        <v>2015</v>
      </c>
    </row>
    <row r="48" spans="1:8" ht="15">
      <c r="A48" s="6" t="s">
        <v>39</v>
      </c>
      <c r="B48" s="2">
        <v>17.2</v>
      </c>
      <c r="C48" s="2">
        <v>65.7</v>
      </c>
      <c r="D48" s="7">
        <v>16.3</v>
      </c>
      <c r="E48" s="7">
        <v>15</v>
      </c>
      <c r="F48" s="7">
        <v>12.344247</v>
      </c>
      <c r="G48" s="7">
        <v>12.381089990000001</v>
      </c>
      <c r="H48" s="7">
        <v>15.100718590000001</v>
      </c>
    </row>
    <row r="49" spans="1:8" ht="15">
      <c r="A49" s="8" t="s">
        <v>40</v>
      </c>
      <c r="B49" s="3">
        <v>8.1</v>
      </c>
      <c r="C49" s="3">
        <v>28.5</v>
      </c>
      <c r="D49" s="3">
        <v>3.72924</v>
      </c>
      <c r="E49" s="9">
        <v>4.2</v>
      </c>
      <c r="F49" s="9">
        <v>4.221798</v>
      </c>
      <c r="G49" s="9">
        <v>3.19831076</v>
      </c>
      <c r="H49" s="9">
        <v>6.51672026</v>
      </c>
    </row>
    <row r="50" spans="1:8" ht="15" customHeight="1">
      <c r="A50" s="8" t="s">
        <v>41</v>
      </c>
      <c r="B50" s="3">
        <v>4.7</v>
      </c>
      <c r="C50" s="3">
        <v>28.4</v>
      </c>
      <c r="D50" s="3">
        <v>6.5076081100000005</v>
      </c>
      <c r="E50" s="9">
        <v>2.5</v>
      </c>
      <c r="F50" s="9">
        <v>3.835868</v>
      </c>
      <c r="G50" s="9">
        <v>2.01651305</v>
      </c>
      <c r="H50" s="9">
        <v>4.08852757</v>
      </c>
    </row>
    <row r="51" spans="1:8" ht="15">
      <c r="A51" s="8" t="s">
        <v>42</v>
      </c>
      <c r="B51" s="3">
        <v>2.1</v>
      </c>
      <c r="C51" s="3">
        <v>1.9</v>
      </c>
      <c r="D51" s="3">
        <v>1.145155</v>
      </c>
      <c r="E51" s="9">
        <v>1.7</v>
      </c>
      <c r="F51" s="9">
        <v>2.122135</v>
      </c>
      <c r="G51" s="9">
        <v>0.31317592</v>
      </c>
      <c r="H51" s="9">
        <v>0.56365604</v>
      </c>
    </row>
    <row r="52" spans="1:8" ht="15">
      <c r="A52" s="10" t="s">
        <v>43</v>
      </c>
      <c r="B52" s="4">
        <v>2.3</v>
      </c>
      <c r="C52" s="4">
        <v>6.9</v>
      </c>
      <c r="D52" s="4">
        <v>4.898721</v>
      </c>
      <c r="E52" s="11">
        <v>6.6</v>
      </c>
      <c r="F52" s="11">
        <v>2.164445</v>
      </c>
      <c r="G52" s="11">
        <v>6.853088260000001</v>
      </c>
      <c r="H52" s="11">
        <v>3.9318143500000002</v>
      </c>
    </row>
    <row r="53" ht="15">
      <c r="A53" s="99" t="s">
        <v>224</v>
      </c>
    </row>
    <row r="54" ht="15">
      <c r="A54" s="99" t="s">
        <v>237</v>
      </c>
    </row>
    <row r="55" ht="15" customHeight="1"/>
    <row r="56" ht="15">
      <c r="A56" t="s">
        <v>44</v>
      </c>
    </row>
    <row r="59" ht="15.75">
      <c r="A59" s="109" t="s">
        <v>220</v>
      </c>
    </row>
  </sheetData>
  <sheetProtection/>
  <mergeCells count="7">
    <mergeCell ref="A46:A47"/>
    <mergeCell ref="A6:A7"/>
    <mergeCell ref="A37:A38"/>
    <mergeCell ref="B6:H6"/>
    <mergeCell ref="A13:H14"/>
    <mergeCell ref="B37:H37"/>
    <mergeCell ref="B46:H4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68"/>
  <sheetViews>
    <sheetView zoomScale="90" zoomScaleNormal="90" zoomScalePageLayoutView="0" workbookViewId="0" topLeftCell="A34">
      <selection activeCell="A2" sqref="A2"/>
    </sheetView>
  </sheetViews>
  <sheetFormatPr defaultColWidth="11.421875" defaultRowHeight="15"/>
  <cols>
    <col min="1" max="1" width="57.00390625" style="0" customWidth="1"/>
    <col min="2" max="2" width="14.57421875" style="0" bestFit="1" customWidth="1"/>
  </cols>
  <sheetData>
    <row r="1" ht="26.25">
      <c r="A1" s="98" t="s">
        <v>241</v>
      </c>
    </row>
    <row r="2" ht="21">
      <c r="A2" s="12" t="s">
        <v>45</v>
      </c>
    </row>
    <row r="5" spans="1:13" ht="48" customHeight="1">
      <c r="A5" s="124" t="s">
        <v>225</v>
      </c>
      <c r="B5" s="133" t="s">
        <v>46</v>
      </c>
      <c r="C5" s="133"/>
      <c r="D5" s="133"/>
      <c r="E5" s="134" t="s">
        <v>47</v>
      </c>
      <c r="F5" s="134"/>
      <c r="G5" s="134"/>
      <c r="H5" s="135" t="s">
        <v>48</v>
      </c>
      <c r="I5" s="135"/>
      <c r="J5" s="135"/>
      <c r="K5" s="135" t="s">
        <v>49</v>
      </c>
      <c r="L5" s="135"/>
      <c r="M5" s="135"/>
    </row>
    <row r="6" spans="1:13" ht="15">
      <c r="A6" s="125"/>
      <c r="B6" s="112">
        <v>2013</v>
      </c>
      <c r="C6" s="112">
        <v>2014</v>
      </c>
      <c r="D6" s="112">
        <v>2015</v>
      </c>
      <c r="E6" s="112">
        <v>2013</v>
      </c>
      <c r="F6" s="112">
        <v>2014</v>
      </c>
      <c r="G6" s="112">
        <v>2015</v>
      </c>
      <c r="H6" s="112">
        <v>2013</v>
      </c>
      <c r="I6" s="112">
        <v>2014</v>
      </c>
      <c r="J6" s="112">
        <v>2015</v>
      </c>
      <c r="K6" s="112">
        <v>2013</v>
      </c>
      <c r="L6" s="112">
        <v>2014</v>
      </c>
      <c r="M6" s="112">
        <v>2015</v>
      </c>
    </row>
    <row r="7" spans="1:13" ht="15">
      <c r="A7" s="6" t="s">
        <v>50</v>
      </c>
      <c r="B7" s="2">
        <v>78.85744701</v>
      </c>
      <c r="C7" s="2">
        <v>62.83022134</v>
      </c>
      <c r="D7" s="2">
        <v>88.16500937</v>
      </c>
      <c r="E7" s="2">
        <v>0.209158</v>
      </c>
      <c r="F7" s="2">
        <v>0.07781</v>
      </c>
      <c r="G7" s="2">
        <v>0.141638</v>
      </c>
      <c r="H7" s="7">
        <v>58.536361619999994</v>
      </c>
      <c r="I7" s="7">
        <v>47.11994607</v>
      </c>
      <c r="J7" s="2">
        <v>64.571214</v>
      </c>
      <c r="K7" s="7">
        <v>20.11192739</v>
      </c>
      <c r="L7" s="7">
        <v>15.632465269999999</v>
      </c>
      <c r="M7" s="2">
        <v>23.452157370000002</v>
      </c>
    </row>
    <row r="8" spans="1:13" ht="15">
      <c r="A8" s="8" t="s">
        <v>51</v>
      </c>
      <c r="B8" s="3">
        <v>20.9716668</v>
      </c>
      <c r="C8" s="3">
        <v>15.18602823</v>
      </c>
      <c r="D8" s="3">
        <v>41.014931</v>
      </c>
      <c r="E8" s="3">
        <v>0.209158</v>
      </c>
      <c r="F8" s="3">
        <v>0.07781</v>
      </c>
      <c r="G8" s="3">
        <v>0.12225</v>
      </c>
      <c r="H8" s="9">
        <v>11.344002</v>
      </c>
      <c r="I8" s="9">
        <v>9.62629685</v>
      </c>
      <c r="J8" s="3">
        <v>24.875756</v>
      </c>
      <c r="K8" s="9">
        <v>9.418506800000001</v>
      </c>
      <c r="L8" s="9">
        <v>5.48192137</v>
      </c>
      <c r="M8" s="3">
        <v>16.016925</v>
      </c>
    </row>
    <row r="9" spans="1:13" ht="15">
      <c r="A9" s="8" t="s">
        <v>52</v>
      </c>
      <c r="B9" s="3">
        <v>41.44190601</v>
      </c>
      <c r="C9" s="3">
        <v>28.730971800000003</v>
      </c>
      <c r="D9" s="3">
        <v>34.332771</v>
      </c>
      <c r="E9" s="3">
        <v>0</v>
      </c>
      <c r="F9" s="3">
        <v>0</v>
      </c>
      <c r="G9" s="3">
        <v>0</v>
      </c>
      <c r="H9" s="9">
        <v>34.803825</v>
      </c>
      <c r="I9" s="9">
        <v>24.4005953</v>
      </c>
      <c r="J9" s="3">
        <v>29.824504</v>
      </c>
      <c r="K9" s="9">
        <v>6.63808101</v>
      </c>
      <c r="L9" s="9">
        <v>4.33037651</v>
      </c>
      <c r="M9" s="3">
        <v>4.508267</v>
      </c>
    </row>
    <row r="10" spans="1:13" ht="15">
      <c r="A10" s="8" t="s">
        <v>53</v>
      </c>
      <c r="B10" s="3">
        <v>8.11882887</v>
      </c>
      <c r="C10" s="3">
        <v>8.74890167</v>
      </c>
      <c r="D10" s="3">
        <v>4.72155</v>
      </c>
      <c r="E10" s="3">
        <v>0</v>
      </c>
      <c r="F10" s="3">
        <v>0</v>
      </c>
      <c r="G10" s="3">
        <v>0</v>
      </c>
      <c r="H10" s="9">
        <v>5.597623</v>
      </c>
      <c r="I10" s="9">
        <v>5.73344859</v>
      </c>
      <c r="J10" s="3">
        <v>4.498518</v>
      </c>
      <c r="K10" s="9">
        <v>2.52120587</v>
      </c>
      <c r="L10" s="9">
        <v>3.01545307</v>
      </c>
      <c r="M10" s="3">
        <v>0.223032</v>
      </c>
    </row>
    <row r="11" spans="1:13" ht="15">
      <c r="A11" s="10" t="s">
        <v>54</v>
      </c>
      <c r="B11" s="4">
        <v>8.325045</v>
      </c>
      <c r="C11" s="4">
        <v>10.16431832</v>
      </c>
      <c r="D11" s="4">
        <v>8.09576</v>
      </c>
      <c r="E11" s="4">
        <v>0</v>
      </c>
      <c r="F11" s="4">
        <v>0</v>
      </c>
      <c r="G11" s="4">
        <v>0.019388</v>
      </c>
      <c r="H11" s="11">
        <v>6.790912</v>
      </c>
      <c r="I11" s="11">
        <v>7.359604</v>
      </c>
      <c r="J11" s="4">
        <v>5.372437</v>
      </c>
      <c r="K11" s="11">
        <v>1.534133</v>
      </c>
      <c r="L11" s="11">
        <v>2.80471432</v>
      </c>
      <c r="M11" s="4">
        <v>2.703935</v>
      </c>
    </row>
    <row r="12" spans="1:9" ht="15">
      <c r="A12" s="56" t="s">
        <v>55</v>
      </c>
      <c r="B12" s="69"/>
      <c r="C12" s="69"/>
      <c r="D12" s="69"/>
      <c r="E12" s="69"/>
      <c r="F12" s="69"/>
      <c r="G12" s="69"/>
      <c r="H12" s="69"/>
      <c r="I12" s="69"/>
    </row>
    <row r="13" spans="1:9" ht="15">
      <c r="A13" s="99" t="s">
        <v>237</v>
      </c>
      <c r="B13" s="69"/>
      <c r="C13" s="69"/>
      <c r="D13" s="69"/>
      <c r="E13" s="69"/>
      <c r="F13" s="69"/>
      <c r="G13" s="69"/>
      <c r="H13" s="69"/>
      <c r="I13" s="69"/>
    </row>
    <row r="14" spans="1:9" ht="15">
      <c r="A14" s="110" t="s">
        <v>226</v>
      </c>
      <c r="B14" s="69"/>
      <c r="C14" s="69"/>
      <c r="D14" s="69"/>
      <c r="E14" s="69"/>
      <c r="F14" s="69"/>
      <c r="G14" s="69"/>
      <c r="H14" s="69"/>
      <c r="I14" s="69"/>
    </row>
    <row r="15" spans="1:9" ht="15">
      <c r="A15" s="56"/>
      <c r="B15" s="69"/>
      <c r="C15" s="69"/>
      <c r="D15" s="69"/>
      <c r="E15" s="69"/>
      <c r="F15" s="69"/>
      <c r="G15" s="69"/>
      <c r="H15" s="69"/>
      <c r="I15" s="69"/>
    </row>
    <row r="16" spans="1:9" ht="15">
      <c r="A16" s="56"/>
      <c r="B16" s="69"/>
      <c r="C16" s="69"/>
      <c r="D16" s="69"/>
      <c r="E16" s="69"/>
      <c r="F16" s="69"/>
      <c r="G16" s="69"/>
      <c r="H16" s="69"/>
      <c r="I16" s="69"/>
    </row>
    <row r="17" spans="1:9" ht="15">
      <c r="A17" s="56"/>
      <c r="B17" s="69"/>
      <c r="C17" s="69"/>
      <c r="D17" s="69"/>
      <c r="E17" s="69"/>
      <c r="F17" s="69"/>
      <c r="G17" s="69"/>
      <c r="H17" s="69"/>
      <c r="I17" s="69"/>
    </row>
    <row r="18" spans="1:9" ht="15">
      <c r="A18" s="56"/>
      <c r="B18" s="69"/>
      <c r="C18" s="69"/>
      <c r="D18" s="69"/>
      <c r="E18" s="69"/>
      <c r="F18" s="69"/>
      <c r="G18" s="69"/>
      <c r="H18" s="69"/>
      <c r="I18" s="69"/>
    </row>
    <row r="19" spans="1:9" ht="15">
      <c r="A19" s="56"/>
      <c r="B19" s="69"/>
      <c r="C19" s="69"/>
      <c r="D19" s="69"/>
      <c r="E19" s="69"/>
      <c r="F19" s="69"/>
      <c r="G19" s="69"/>
      <c r="H19" s="69"/>
      <c r="I19" s="69"/>
    </row>
    <row r="20" spans="1:9" ht="15">
      <c r="A20" s="56"/>
      <c r="B20" s="69"/>
      <c r="C20" s="69"/>
      <c r="D20" s="69"/>
      <c r="E20" s="69"/>
      <c r="F20" s="69"/>
      <c r="G20" s="69"/>
      <c r="H20" s="69"/>
      <c r="I20" s="69"/>
    </row>
    <row r="21" spans="1:9" ht="15">
      <c r="A21" s="56"/>
      <c r="B21" s="69"/>
      <c r="C21" s="69"/>
      <c r="D21" s="69"/>
      <c r="E21" s="69"/>
      <c r="F21" s="69"/>
      <c r="G21" s="69"/>
      <c r="H21" s="69"/>
      <c r="I21" s="69"/>
    </row>
    <row r="22" spans="1:9" ht="15">
      <c r="A22" s="56"/>
      <c r="B22" s="69"/>
      <c r="C22" s="69"/>
      <c r="D22" s="69"/>
      <c r="E22" s="69"/>
      <c r="F22" s="69"/>
      <c r="G22" s="69"/>
      <c r="H22" s="69"/>
      <c r="I22" s="69"/>
    </row>
    <row r="23" spans="1:9" ht="15">
      <c r="A23" s="56"/>
      <c r="B23" s="69"/>
      <c r="C23" s="69"/>
      <c r="D23" s="69"/>
      <c r="E23" s="69"/>
      <c r="F23" s="69"/>
      <c r="G23" s="69"/>
      <c r="H23" s="69"/>
      <c r="I23" s="69"/>
    </row>
    <row r="24" spans="1:9" ht="15">
      <c r="A24" s="56"/>
      <c r="B24" s="69"/>
      <c r="C24" s="69"/>
      <c r="D24" s="69"/>
      <c r="E24" s="69"/>
      <c r="F24" s="69"/>
      <c r="G24" s="69"/>
      <c r="H24" s="69"/>
      <c r="I24" s="69"/>
    </row>
    <row r="25" spans="1:9" ht="15">
      <c r="A25" s="56"/>
      <c r="B25" s="69"/>
      <c r="C25" s="69"/>
      <c r="D25" s="69"/>
      <c r="E25" s="69"/>
      <c r="F25" s="69"/>
      <c r="G25" s="69"/>
      <c r="H25" s="69"/>
      <c r="I25" s="69"/>
    </row>
    <row r="26" spans="1:9" ht="15">
      <c r="A26" s="56"/>
      <c r="B26" s="69"/>
      <c r="C26" s="69"/>
      <c r="D26" s="69"/>
      <c r="E26" s="69"/>
      <c r="F26" s="69"/>
      <c r="G26" s="69"/>
      <c r="H26" s="69"/>
      <c r="I26" s="69"/>
    </row>
    <row r="27" spans="1:9" ht="15">
      <c r="A27" s="56"/>
      <c r="B27" s="69"/>
      <c r="C27" s="69"/>
      <c r="D27" s="69"/>
      <c r="E27" s="69"/>
      <c r="F27" s="69"/>
      <c r="G27" s="69"/>
      <c r="H27" s="69"/>
      <c r="I27" s="69"/>
    </row>
    <row r="28" spans="1:9" ht="15">
      <c r="A28" s="56"/>
      <c r="B28" s="69"/>
      <c r="C28" s="69"/>
      <c r="D28" s="69"/>
      <c r="E28" s="69"/>
      <c r="F28" s="69"/>
      <c r="G28" s="69"/>
      <c r="H28" s="69"/>
      <c r="I28" s="69"/>
    </row>
    <row r="29" spans="1:9" ht="15">
      <c r="A29" s="56"/>
      <c r="B29" s="69"/>
      <c r="C29" s="69"/>
      <c r="D29" s="69"/>
      <c r="E29" s="69"/>
      <c r="F29" s="69"/>
      <c r="G29" s="69"/>
      <c r="H29" s="69"/>
      <c r="I29" s="69"/>
    </row>
    <row r="30" spans="1:9" ht="15">
      <c r="A30" s="56"/>
      <c r="B30" s="69"/>
      <c r="C30" s="69"/>
      <c r="D30" s="69"/>
      <c r="E30" s="69"/>
      <c r="F30" s="69"/>
      <c r="G30" s="69"/>
      <c r="H30" s="69"/>
      <c r="I30" s="69"/>
    </row>
    <row r="31" spans="1:9" ht="15">
      <c r="A31" s="56"/>
      <c r="B31" s="69"/>
      <c r="C31" s="69"/>
      <c r="D31" s="69"/>
      <c r="E31" s="69"/>
      <c r="F31" s="69"/>
      <c r="G31" s="69"/>
      <c r="H31" s="69"/>
      <c r="I31" s="69"/>
    </row>
    <row r="32" spans="1:9" ht="15">
      <c r="A32" s="56"/>
      <c r="B32" s="69"/>
      <c r="C32" s="69"/>
      <c r="D32" s="69"/>
      <c r="E32" s="69"/>
      <c r="F32" s="69"/>
      <c r="G32" s="69"/>
      <c r="H32" s="69"/>
      <c r="I32" s="69"/>
    </row>
    <row r="33" spans="1:9" ht="15">
      <c r="A33" s="56"/>
      <c r="B33" s="69"/>
      <c r="C33" s="69"/>
      <c r="D33" s="69"/>
      <c r="E33" s="69"/>
      <c r="F33" s="69"/>
      <c r="G33" s="69"/>
      <c r="H33" s="69"/>
      <c r="I33" s="69"/>
    </row>
    <row r="34" spans="1:9" ht="15">
      <c r="A34" s="56"/>
      <c r="B34" s="69"/>
      <c r="C34" s="69"/>
      <c r="D34" s="69"/>
      <c r="E34" s="69"/>
      <c r="F34" s="69"/>
      <c r="G34" s="69"/>
      <c r="H34" s="69"/>
      <c r="I34" s="69"/>
    </row>
    <row r="35" spans="1:9" ht="15">
      <c r="A35" s="56"/>
      <c r="B35" s="69"/>
      <c r="C35" s="69"/>
      <c r="D35" s="69"/>
      <c r="E35" s="69"/>
      <c r="F35" s="69"/>
      <c r="G35" s="69"/>
      <c r="H35" s="69"/>
      <c r="I35" s="69"/>
    </row>
    <row r="36" spans="1:9" ht="15">
      <c r="A36" s="56"/>
      <c r="B36" s="69"/>
      <c r="C36" s="69"/>
      <c r="D36" s="69"/>
      <c r="E36" s="69"/>
      <c r="F36" s="69"/>
      <c r="G36" s="69"/>
      <c r="H36" s="69"/>
      <c r="I36" s="69"/>
    </row>
    <row r="37" spans="1:9" ht="15">
      <c r="A37" s="56"/>
      <c r="B37" s="69"/>
      <c r="C37" s="69"/>
      <c r="D37" s="69"/>
      <c r="E37" s="69"/>
      <c r="F37" s="69"/>
      <c r="G37" s="69"/>
      <c r="H37" s="69"/>
      <c r="I37" s="69"/>
    </row>
    <row r="38" spans="1:9" ht="15">
      <c r="A38" s="56"/>
      <c r="B38" s="69"/>
      <c r="C38" s="69"/>
      <c r="D38" s="69"/>
      <c r="E38" s="69"/>
      <c r="F38" s="69"/>
      <c r="G38" s="69"/>
      <c r="H38" s="69"/>
      <c r="I38" s="69"/>
    </row>
    <row r="39" spans="1:9" ht="15">
      <c r="A39" s="56"/>
      <c r="B39" s="69"/>
      <c r="C39" s="69"/>
      <c r="D39" s="69"/>
      <c r="E39" s="69"/>
      <c r="F39" s="69"/>
      <c r="G39" s="69"/>
      <c r="H39" s="69"/>
      <c r="I39" s="69"/>
    </row>
    <row r="40" spans="1:9" ht="15">
      <c r="A40" s="56"/>
      <c r="B40" s="69"/>
      <c r="C40" s="69"/>
      <c r="D40" s="69"/>
      <c r="E40" s="69"/>
      <c r="F40" s="69"/>
      <c r="G40" s="69"/>
      <c r="H40" s="69"/>
      <c r="I40" s="69"/>
    </row>
    <row r="41" spans="1:9" ht="15">
      <c r="A41" s="56"/>
      <c r="B41" s="69"/>
      <c r="C41" s="69"/>
      <c r="D41" s="69"/>
      <c r="E41" s="69"/>
      <c r="F41" s="69"/>
      <c r="G41" s="69"/>
      <c r="H41" s="69"/>
      <c r="I41" s="69"/>
    </row>
    <row r="42" spans="1:9" ht="15">
      <c r="A42" s="56"/>
      <c r="B42" s="69"/>
      <c r="C42" s="69"/>
      <c r="D42" s="69"/>
      <c r="E42" s="69"/>
      <c r="F42" s="69"/>
      <c r="G42" s="69"/>
      <c r="H42" s="69"/>
      <c r="I42" s="69"/>
    </row>
    <row r="43" spans="1:9" ht="15">
      <c r="A43" s="56"/>
      <c r="B43" s="69"/>
      <c r="C43" s="69"/>
      <c r="D43" s="69"/>
      <c r="E43" s="69"/>
      <c r="F43" s="69"/>
      <c r="G43" s="69"/>
      <c r="H43" s="69"/>
      <c r="I43" s="69"/>
    </row>
    <row r="44" spans="1:9" ht="15">
      <c r="A44" s="56"/>
      <c r="B44" s="69"/>
      <c r="C44" s="69"/>
      <c r="D44" s="69"/>
      <c r="E44" s="69"/>
      <c r="F44" s="69"/>
      <c r="G44" s="69"/>
      <c r="H44" s="69"/>
      <c r="I44" s="69"/>
    </row>
    <row r="48" spans="1:13" ht="48" customHeight="1">
      <c r="A48" s="124" t="s">
        <v>228</v>
      </c>
      <c r="B48" s="133" t="s">
        <v>46</v>
      </c>
      <c r="C48" s="133"/>
      <c r="D48" s="133"/>
      <c r="E48" s="134" t="s">
        <v>47</v>
      </c>
      <c r="F48" s="134"/>
      <c r="G48" s="134"/>
      <c r="H48" s="135" t="s">
        <v>48</v>
      </c>
      <c r="I48" s="135"/>
      <c r="J48" s="135"/>
      <c r="K48" s="135" t="s">
        <v>49</v>
      </c>
      <c r="L48" s="135"/>
      <c r="M48" s="135"/>
    </row>
    <row r="49" spans="1:13" ht="32.25" customHeight="1">
      <c r="A49" s="125"/>
      <c r="B49" s="112">
        <v>2013</v>
      </c>
      <c r="C49" s="112">
        <v>2014</v>
      </c>
      <c r="D49" s="112">
        <v>2015</v>
      </c>
      <c r="E49" s="112">
        <v>2013</v>
      </c>
      <c r="F49" s="112">
        <v>2014</v>
      </c>
      <c r="G49" s="112">
        <v>2015</v>
      </c>
      <c r="H49" s="112">
        <v>2013</v>
      </c>
      <c r="I49" s="112">
        <v>2014</v>
      </c>
      <c r="J49" s="112">
        <v>2015</v>
      </c>
      <c r="K49" s="112">
        <v>2013</v>
      </c>
      <c r="L49" s="112">
        <v>2014</v>
      </c>
      <c r="M49" s="112">
        <v>2015</v>
      </c>
    </row>
    <row r="50" spans="1:13" ht="15">
      <c r="A50" s="6" t="s">
        <v>56</v>
      </c>
      <c r="B50" s="2">
        <v>12.34424659</v>
      </c>
      <c r="C50" s="2">
        <v>12.38108998</v>
      </c>
      <c r="D50" s="2">
        <v>15.10071859</v>
      </c>
      <c r="E50" s="2">
        <v>0.127431</v>
      </c>
      <c r="F50" s="2">
        <v>0.453</v>
      </c>
      <c r="G50" s="2">
        <v>0.065951</v>
      </c>
      <c r="H50" s="7">
        <v>4.06172674</v>
      </c>
      <c r="I50" s="7">
        <v>6.80240762</v>
      </c>
      <c r="J50" s="2">
        <v>5.61720824</v>
      </c>
      <c r="K50" s="7">
        <v>8.15508885</v>
      </c>
      <c r="L50" s="7">
        <v>5.12568237</v>
      </c>
      <c r="M50" s="2">
        <v>9.41755935</v>
      </c>
    </row>
    <row r="51" spans="1:13" ht="15">
      <c r="A51" s="8" t="s">
        <v>57</v>
      </c>
      <c r="B51" s="3">
        <v>4.22179849</v>
      </c>
      <c r="C51" s="3">
        <v>3.1983107599999996</v>
      </c>
      <c r="D51" s="3">
        <v>6.51672026</v>
      </c>
      <c r="E51" s="3">
        <v>0</v>
      </c>
      <c r="F51" s="3">
        <v>0.35</v>
      </c>
      <c r="G51" s="3">
        <v>0.030906</v>
      </c>
      <c r="H51" s="9">
        <v>0.54753439</v>
      </c>
      <c r="I51" s="9">
        <v>1.37693632</v>
      </c>
      <c r="J51" s="3">
        <v>1.4441298999999999</v>
      </c>
      <c r="K51" s="9">
        <v>3.6742641000000003</v>
      </c>
      <c r="L51" s="9">
        <v>1.47137444</v>
      </c>
      <c r="M51" s="3">
        <v>5.04168435</v>
      </c>
    </row>
    <row r="52" spans="1:13" ht="15">
      <c r="A52" s="8" t="s">
        <v>58</v>
      </c>
      <c r="B52" s="3">
        <v>3.835868</v>
      </c>
      <c r="C52" s="3">
        <v>2.01651305</v>
      </c>
      <c r="D52" s="3">
        <v>4.08852757</v>
      </c>
      <c r="E52" s="3">
        <v>0.020016</v>
      </c>
      <c r="F52" s="100">
        <v>0.05</v>
      </c>
      <c r="G52" s="3">
        <v>0.010259</v>
      </c>
      <c r="H52" s="9">
        <v>2.071604</v>
      </c>
      <c r="I52" s="9">
        <v>1.28017705</v>
      </c>
      <c r="J52" s="3">
        <v>1.2786645700000001</v>
      </c>
      <c r="K52" s="9">
        <v>1.744248</v>
      </c>
      <c r="L52" s="9">
        <v>0.686336</v>
      </c>
      <c r="M52" s="3">
        <v>2.799604</v>
      </c>
    </row>
    <row r="53" spans="1:13" ht="15">
      <c r="A53" s="8" t="s">
        <v>59</v>
      </c>
      <c r="B53" s="3">
        <v>2.1221345400000002</v>
      </c>
      <c r="C53" s="3">
        <v>0.31317592</v>
      </c>
      <c r="D53" s="3">
        <v>0.56365604</v>
      </c>
      <c r="E53" s="3">
        <v>0</v>
      </c>
      <c r="F53" s="100">
        <v>0.05</v>
      </c>
      <c r="G53" s="3">
        <v>0.011185</v>
      </c>
      <c r="H53" s="9">
        <v>0.48095003999999997</v>
      </c>
      <c r="I53" s="9">
        <v>0.11490792</v>
      </c>
      <c r="J53" s="3">
        <v>0.13069804</v>
      </c>
      <c r="K53" s="9">
        <v>1.6411845</v>
      </c>
      <c r="L53" s="9">
        <v>0.148268</v>
      </c>
      <c r="M53" s="3">
        <v>0.421773</v>
      </c>
    </row>
    <row r="54" spans="1:13" ht="15">
      <c r="A54" s="10" t="s">
        <v>60</v>
      </c>
      <c r="B54" s="4">
        <v>2.1644454100000003</v>
      </c>
      <c r="C54" s="4">
        <v>6.85308825</v>
      </c>
      <c r="D54" s="4">
        <v>3.9318143500000002</v>
      </c>
      <c r="E54" s="4">
        <v>0.107415</v>
      </c>
      <c r="F54" s="4">
        <v>0.003</v>
      </c>
      <c r="G54" s="4">
        <v>0.0136</v>
      </c>
      <c r="H54" s="11">
        <v>0.96163808</v>
      </c>
      <c r="I54" s="11">
        <v>4.03038452</v>
      </c>
      <c r="J54" s="4">
        <v>2.76371599</v>
      </c>
      <c r="K54" s="11">
        <v>1.0953923300000001</v>
      </c>
      <c r="L54" s="11">
        <v>2.81970373</v>
      </c>
      <c r="M54" s="4">
        <v>1.15449836</v>
      </c>
    </row>
    <row r="55" ht="15">
      <c r="A55" s="13" t="s">
        <v>229</v>
      </c>
    </row>
    <row r="56" ht="15">
      <c r="A56" s="99" t="s">
        <v>237</v>
      </c>
    </row>
    <row r="57" ht="15">
      <c r="A57" s="110" t="s">
        <v>227</v>
      </c>
    </row>
    <row r="58" ht="15">
      <c r="A58" s="56"/>
    </row>
    <row r="60" ht="15">
      <c r="A60" t="s">
        <v>61</v>
      </c>
    </row>
    <row r="62" ht="15">
      <c r="B62" s="80"/>
    </row>
    <row r="63" ht="15">
      <c r="A63" s="75" t="s">
        <v>62</v>
      </c>
    </row>
    <row r="64" spans="2:3" ht="15">
      <c r="B64" s="80"/>
      <c r="C64" s="57"/>
    </row>
    <row r="65" spans="2:3" ht="15">
      <c r="B65" s="80"/>
      <c r="C65" s="57"/>
    </row>
    <row r="66" spans="2:3" ht="15">
      <c r="B66" s="80"/>
      <c r="C66" s="57"/>
    </row>
    <row r="67" spans="2:3" ht="15">
      <c r="B67" s="80"/>
      <c r="C67" s="57"/>
    </row>
    <row r="68" spans="2:3" ht="15">
      <c r="B68" s="80"/>
      <c r="C68" s="57"/>
    </row>
  </sheetData>
  <sheetProtection/>
  <mergeCells count="10">
    <mergeCell ref="A5:A6"/>
    <mergeCell ref="A48:A49"/>
    <mergeCell ref="B5:D5"/>
    <mergeCell ref="E5:G5"/>
    <mergeCell ref="H5:J5"/>
    <mergeCell ref="K5:M5"/>
    <mergeCell ref="B48:D48"/>
    <mergeCell ref="E48:G48"/>
    <mergeCell ref="H48:J48"/>
    <mergeCell ref="K48:M4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U43"/>
  <sheetViews>
    <sheetView zoomScale="70" zoomScaleNormal="70" zoomScalePageLayoutView="0" workbookViewId="0" topLeftCell="A19">
      <selection activeCell="L29" sqref="L29"/>
    </sheetView>
  </sheetViews>
  <sheetFormatPr defaultColWidth="11.421875" defaultRowHeight="15"/>
  <cols>
    <col min="1" max="1" width="114.28125" style="0" bestFit="1" customWidth="1"/>
    <col min="2" max="2" width="8.7109375" style="0" bestFit="1" customWidth="1"/>
    <col min="3" max="3" width="9.140625" style="0" bestFit="1" customWidth="1"/>
    <col min="4" max="4" width="8.140625" style="0" bestFit="1" customWidth="1"/>
    <col min="5" max="5" width="8.7109375" style="0" bestFit="1" customWidth="1"/>
    <col min="6" max="6" width="8.140625" style="0" bestFit="1" customWidth="1"/>
    <col min="7" max="7" width="7.7109375" style="0" bestFit="1" customWidth="1"/>
    <col min="8" max="9" width="8.140625" style="0" bestFit="1" customWidth="1"/>
    <col min="10" max="10" width="7.7109375" style="0" bestFit="1" customWidth="1"/>
    <col min="11" max="11" width="8.140625" style="0" bestFit="1" customWidth="1"/>
    <col min="12" max="13" width="7.7109375" style="0" bestFit="1" customWidth="1"/>
    <col min="14" max="14" width="8.140625" style="0" bestFit="1" customWidth="1"/>
    <col min="15" max="16" width="7.7109375" style="0" bestFit="1" customWidth="1"/>
    <col min="17" max="17" width="7.140625" style="0" bestFit="1" customWidth="1"/>
    <col min="18" max="18" width="8.140625" style="0" bestFit="1" customWidth="1"/>
    <col min="19" max="20" width="7.7109375" style="0" bestFit="1" customWidth="1"/>
  </cols>
  <sheetData>
    <row r="1" ht="26.25">
      <c r="A1" s="98" t="s">
        <v>218</v>
      </c>
    </row>
    <row r="2" ht="21">
      <c r="A2" s="12" t="s">
        <v>63</v>
      </c>
    </row>
    <row r="3" spans="1:21" ht="23.25">
      <c r="A3" s="137" t="s">
        <v>64</v>
      </c>
      <c r="B3" s="136" t="s">
        <v>213</v>
      </c>
      <c r="C3" s="136"/>
      <c r="D3" s="136"/>
      <c r="E3" s="139"/>
      <c r="F3" s="140" t="s">
        <v>214</v>
      </c>
      <c r="G3" s="136"/>
      <c r="H3" s="136"/>
      <c r="I3" s="136"/>
      <c r="J3" s="136" t="s">
        <v>215</v>
      </c>
      <c r="K3" s="136"/>
      <c r="L3" s="136"/>
      <c r="M3" s="136"/>
      <c r="N3" s="136" t="s">
        <v>216</v>
      </c>
      <c r="O3" s="136"/>
      <c r="P3" s="136"/>
      <c r="Q3" s="136"/>
      <c r="R3" s="136" t="s">
        <v>217</v>
      </c>
      <c r="S3" s="136"/>
      <c r="T3" s="136"/>
      <c r="U3" s="136"/>
    </row>
    <row r="4" spans="1:21" ht="19.5" thickBot="1">
      <c r="A4" s="138"/>
      <c r="B4" s="84">
        <v>2012</v>
      </c>
      <c r="C4" s="84">
        <v>2013</v>
      </c>
      <c r="D4" s="84">
        <v>2014</v>
      </c>
      <c r="E4" s="85">
        <v>2015</v>
      </c>
      <c r="F4" s="84">
        <v>2012</v>
      </c>
      <c r="G4" s="84">
        <v>2013</v>
      </c>
      <c r="H4" s="84">
        <v>2014</v>
      </c>
      <c r="I4" s="84">
        <v>2015</v>
      </c>
      <c r="J4" s="84">
        <v>2012</v>
      </c>
      <c r="K4" s="84">
        <v>2013</v>
      </c>
      <c r="L4" s="84">
        <v>2014</v>
      </c>
      <c r="M4" s="84">
        <v>2015</v>
      </c>
      <c r="N4" s="84">
        <v>2012</v>
      </c>
      <c r="O4" s="84">
        <v>2013</v>
      </c>
      <c r="P4" s="84">
        <v>2014</v>
      </c>
      <c r="Q4" s="84">
        <v>2015</v>
      </c>
      <c r="R4" s="84">
        <v>2012</v>
      </c>
      <c r="S4" s="84">
        <v>2013</v>
      </c>
      <c r="T4" s="84">
        <v>2014</v>
      </c>
      <c r="U4" s="84">
        <v>2015</v>
      </c>
    </row>
    <row r="5" spans="1:21" ht="18.75">
      <c r="A5" s="103" t="s">
        <v>65</v>
      </c>
      <c r="B5" s="114">
        <v>116.91784741000001</v>
      </c>
      <c r="C5" s="114">
        <f>SUM(C6:C16)</f>
        <v>105.92282587</v>
      </c>
      <c r="D5" s="114">
        <v>88.41255287000001</v>
      </c>
      <c r="E5" s="115">
        <v>115.9</v>
      </c>
      <c r="F5" s="114">
        <v>18.58623338</v>
      </c>
      <c r="G5" s="114">
        <f>SUM(G6:G16)</f>
        <v>28.841530890000005</v>
      </c>
      <c r="H5" s="114">
        <v>21.38892307</v>
      </c>
      <c r="I5" s="114">
        <v>49.5</v>
      </c>
      <c r="J5" s="114">
        <v>28.659340349999997</v>
      </c>
      <c r="K5" s="114">
        <f>SUM(K6:K16)</f>
        <v>52.7620386</v>
      </c>
      <c r="L5" s="114">
        <v>37.09127603</v>
      </c>
      <c r="M5" s="114">
        <v>42.5</v>
      </c>
      <c r="N5" s="114">
        <v>8.72720421</v>
      </c>
      <c r="O5" s="114">
        <f>SUM(O6:O16)</f>
        <v>11.998107290000002</v>
      </c>
      <c r="P5" s="114">
        <v>10.30688395</v>
      </c>
      <c r="Q5" s="114">
        <v>5.5</v>
      </c>
      <c r="R5" s="114">
        <v>60.945070720000004</v>
      </c>
      <c r="S5" s="114">
        <f>SUM(S6:S16)</f>
        <v>12.32115168</v>
      </c>
      <c r="T5" s="114">
        <v>19.62546283</v>
      </c>
      <c r="U5" s="114">
        <v>18.4</v>
      </c>
    </row>
    <row r="6" spans="1:21" ht="15">
      <c r="A6" s="104" t="s">
        <v>66</v>
      </c>
      <c r="B6" s="79">
        <v>1.49312091</v>
      </c>
      <c r="C6" s="79">
        <v>2.43649571</v>
      </c>
      <c r="D6" s="79">
        <v>0.65212671</v>
      </c>
      <c r="E6" s="101" t="s">
        <v>212</v>
      </c>
      <c r="F6" s="79">
        <v>0.831319</v>
      </c>
      <c r="G6" s="79">
        <v>2.350324</v>
      </c>
      <c r="H6" s="79">
        <v>0.26745</v>
      </c>
      <c r="I6" s="116" t="s">
        <v>212</v>
      </c>
      <c r="J6" s="79">
        <v>0.185779</v>
      </c>
      <c r="K6" s="79">
        <v>0</v>
      </c>
      <c r="L6" s="79">
        <v>0.12303</v>
      </c>
      <c r="M6" s="116" t="s">
        <v>212</v>
      </c>
      <c r="N6" s="79">
        <v>0</v>
      </c>
      <c r="O6" s="79">
        <v>0</v>
      </c>
      <c r="P6" s="79">
        <v>0</v>
      </c>
      <c r="Q6" s="116" t="s">
        <v>212</v>
      </c>
      <c r="R6" s="79">
        <v>0.476023</v>
      </c>
      <c r="S6" s="79">
        <v>0.086171</v>
      </c>
      <c r="T6" s="79">
        <v>0.261646</v>
      </c>
      <c r="U6" s="116" t="s">
        <v>212</v>
      </c>
    </row>
    <row r="7" spans="1:21" ht="15">
      <c r="A7" s="104" t="s">
        <v>67</v>
      </c>
      <c r="B7" s="79">
        <v>8.090336590000001</v>
      </c>
      <c r="C7" s="79">
        <v>12.870870779999999</v>
      </c>
      <c r="D7" s="79">
        <v>10.034456859999999</v>
      </c>
      <c r="E7" s="81">
        <v>13.44984868</v>
      </c>
      <c r="F7" s="79">
        <v>2.3820909</v>
      </c>
      <c r="G7" s="79">
        <v>2.208378</v>
      </c>
      <c r="H7" s="79">
        <v>1.8092869599999999</v>
      </c>
      <c r="I7" s="79">
        <v>1.5781033400000002</v>
      </c>
      <c r="J7" s="79">
        <v>3.3837504000000003</v>
      </c>
      <c r="K7" s="79">
        <v>8.725958380000002</v>
      </c>
      <c r="L7" s="79">
        <v>2.54524769</v>
      </c>
      <c r="M7" s="79">
        <v>8.06900642</v>
      </c>
      <c r="N7" s="79">
        <v>0.46775953</v>
      </c>
      <c r="O7" s="79">
        <v>1.20361133</v>
      </c>
      <c r="P7" s="79">
        <v>1.7916106200000002</v>
      </c>
      <c r="Q7" s="79">
        <v>1.393301</v>
      </c>
      <c r="R7" s="79">
        <v>1.8567321200000002</v>
      </c>
      <c r="S7" s="79">
        <v>0.7329226</v>
      </c>
      <c r="T7" s="79">
        <v>3.8883094500000004</v>
      </c>
      <c r="U7" s="79">
        <v>2.40943712</v>
      </c>
    </row>
    <row r="8" spans="1:21" ht="15">
      <c r="A8" s="104" t="s">
        <v>68</v>
      </c>
      <c r="B8" s="79">
        <v>1.1816211</v>
      </c>
      <c r="C8" s="79">
        <v>0.335891</v>
      </c>
      <c r="D8" s="79">
        <v>0.14872393</v>
      </c>
      <c r="E8" s="81">
        <v>0.52950533</v>
      </c>
      <c r="F8" s="79">
        <v>0.051095</v>
      </c>
      <c r="G8" s="79">
        <v>0</v>
      </c>
      <c r="H8" s="79">
        <v>0</v>
      </c>
      <c r="I8" s="79">
        <v>0.36535033</v>
      </c>
      <c r="J8" s="79">
        <v>0.009818</v>
      </c>
      <c r="K8" s="79">
        <v>0.153232</v>
      </c>
      <c r="L8" s="79">
        <v>0.08377</v>
      </c>
      <c r="M8" s="79">
        <v>0.061758</v>
      </c>
      <c r="N8" s="79">
        <v>0.988303</v>
      </c>
      <c r="O8" s="79">
        <v>0.007</v>
      </c>
      <c r="P8" s="79">
        <v>0.001</v>
      </c>
      <c r="Q8" s="79">
        <v>0</v>
      </c>
      <c r="R8" s="79">
        <v>0.132405</v>
      </c>
      <c r="S8" s="79">
        <v>0.175659</v>
      </c>
      <c r="T8" s="79">
        <v>0.063954</v>
      </c>
      <c r="U8" s="79">
        <v>0.102397</v>
      </c>
    </row>
    <row r="9" spans="1:21" ht="15">
      <c r="A9" s="104" t="s">
        <v>69</v>
      </c>
      <c r="B9" s="79">
        <v>0.331892</v>
      </c>
      <c r="C9" s="79">
        <v>0.11995317</v>
      </c>
      <c r="D9" s="116" t="s">
        <v>212</v>
      </c>
      <c r="E9" s="101">
        <v>0.046427239999999995</v>
      </c>
      <c r="F9" s="79">
        <v>0.273403</v>
      </c>
      <c r="G9" s="79">
        <v>0.07050579</v>
      </c>
      <c r="H9" s="116">
        <v>0.019143</v>
      </c>
      <c r="I9" s="116">
        <v>0.046427239999999995</v>
      </c>
      <c r="J9" s="79">
        <v>0.026121</v>
      </c>
      <c r="K9" s="79">
        <v>0</v>
      </c>
      <c r="L9" s="116">
        <v>0</v>
      </c>
      <c r="M9" s="116">
        <v>0</v>
      </c>
      <c r="N9" s="79">
        <v>0.0039</v>
      </c>
      <c r="O9" s="79">
        <v>0</v>
      </c>
      <c r="P9" s="116">
        <v>0</v>
      </c>
      <c r="Q9" s="116">
        <v>0</v>
      </c>
      <c r="R9" s="79">
        <v>0.028468</v>
      </c>
      <c r="S9" s="79">
        <v>0.04944738</v>
      </c>
      <c r="T9" s="116" t="s">
        <v>212</v>
      </c>
      <c r="U9" s="116">
        <v>0</v>
      </c>
    </row>
    <row r="10" spans="1:21" ht="15">
      <c r="A10" s="104" t="s">
        <v>70</v>
      </c>
      <c r="B10" s="61">
        <v>0.031512740000000004</v>
      </c>
      <c r="C10" s="61">
        <v>0.180061</v>
      </c>
      <c r="D10" s="61">
        <v>0.139064</v>
      </c>
      <c r="E10" s="82">
        <v>1.757135</v>
      </c>
      <c r="F10" s="61">
        <v>0.026438</v>
      </c>
      <c r="G10" s="61">
        <v>0.037511</v>
      </c>
      <c r="H10" s="61">
        <v>0.118069</v>
      </c>
      <c r="I10" s="61">
        <v>1.254337</v>
      </c>
      <c r="J10" s="61">
        <v>0</v>
      </c>
      <c r="K10" s="61">
        <v>0.022675</v>
      </c>
      <c r="L10" s="61">
        <v>0.020995</v>
      </c>
      <c r="M10" s="61">
        <v>0.502798</v>
      </c>
      <c r="N10" s="61">
        <v>0</v>
      </c>
      <c r="O10" s="61">
        <v>0</v>
      </c>
      <c r="P10" s="61">
        <v>0</v>
      </c>
      <c r="Q10" s="61">
        <v>0</v>
      </c>
      <c r="R10" s="61">
        <v>0.0050747399999999995</v>
      </c>
      <c r="S10" s="61">
        <v>0.119875</v>
      </c>
      <c r="T10" s="61">
        <v>0</v>
      </c>
      <c r="U10" s="61">
        <v>0</v>
      </c>
    </row>
    <row r="11" spans="1:21" ht="15">
      <c r="A11" s="104" t="s">
        <v>71</v>
      </c>
      <c r="B11" s="79">
        <v>0.8069368</v>
      </c>
      <c r="C11" s="79">
        <v>0.96122441</v>
      </c>
      <c r="D11" s="116" t="s">
        <v>212</v>
      </c>
      <c r="E11" s="101" t="s">
        <v>212</v>
      </c>
      <c r="F11" s="79">
        <v>0.14089120000000002</v>
      </c>
      <c r="G11" s="79">
        <v>0.236133</v>
      </c>
      <c r="H11" s="116">
        <v>0</v>
      </c>
      <c r="I11" s="116" t="s">
        <v>212</v>
      </c>
      <c r="J11" s="79">
        <v>0.00119</v>
      </c>
      <c r="K11" s="79">
        <v>0.250943</v>
      </c>
      <c r="L11" s="116">
        <v>0</v>
      </c>
      <c r="M11" s="116" t="s">
        <v>212</v>
      </c>
      <c r="N11" s="79">
        <v>0.0507048</v>
      </c>
      <c r="O11" s="79">
        <v>0.012222</v>
      </c>
      <c r="P11" s="116">
        <v>0</v>
      </c>
      <c r="Q11" s="116" t="s">
        <v>212</v>
      </c>
      <c r="R11" s="79">
        <v>0.6141508</v>
      </c>
      <c r="S11" s="79">
        <v>0.461926</v>
      </c>
      <c r="T11" s="116" t="s">
        <v>212</v>
      </c>
      <c r="U11" s="116" t="s">
        <v>212</v>
      </c>
    </row>
    <row r="12" spans="1:21" ht="15">
      <c r="A12" s="104" t="s">
        <v>72</v>
      </c>
      <c r="B12" s="79">
        <v>39.103062879999996</v>
      </c>
      <c r="C12" s="79">
        <v>43.26790232</v>
      </c>
      <c r="D12" s="79">
        <v>33.82477359000001</v>
      </c>
      <c r="E12" s="81">
        <v>44.35694178</v>
      </c>
      <c r="F12" s="79">
        <v>9.62699713</v>
      </c>
      <c r="G12" s="79">
        <v>14.58648794</v>
      </c>
      <c r="H12" s="79">
        <v>9.996616439999999</v>
      </c>
      <c r="I12" s="79">
        <v>27.72554939</v>
      </c>
      <c r="J12" s="79">
        <v>20.1799305</v>
      </c>
      <c r="K12" s="79">
        <v>15.91660334</v>
      </c>
      <c r="L12" s="79">
        <v>11.7251061</v>
      </c>
      <c r="M12" s="79">
        <v>8.00295811</v>
      </c>
      <c r="N12" s="79">
        <v>3.8557240499999996</v>
      </c>
      <c r="O12" s="79">
        <v>7.47973921</v>
      </c>
      <c r="P12" s="79">
        <v>6.29984435</v>
      </c>
      <c r="Q12" s="79">
        <v>3.96868618</v>
      </c>
      <c r="R12" s="79">
        <v>5.44041525</v>
      </c>
      <c r="S12" s="79">
        <v>5.28507108</v>
      </c>
      <c r="T12" s="79">
        <v>5.80320324</v>
      </c>
      <c r="U12" s="79">
        <v>4.65975114</v>
      </c>
    </row>
    <row r="13" spans="1:21" ht="15">
      <c r="A13" s="104" t="s">
        <v>73</v>
      </c>
      <c r="B13" s="79">
        <v>7.551435280000001</v>
      </c>
      <c r="C13" s="79">
        <v>5.95526944</v>
      </c>
      <c r="D13" s="79">
        <v>3.68786898</v>
      </c>
      <c r="E13" s="81">
        <v>13.296525460000002</v>
      </c>
      <c r="F13" s="79">
        <v>1.763574</v>
      </c>
      <c r="G13" s="79">
        <v>3.569541</v>
      </c>
      <c r="H13" s="79">
        <v>1.39274067</v>
      </c>
      <c r="I13" s="79">
        <v>11.892045</v>
      </c>
      <c r="J13" s="79">
        <v>0.796991</v>
      </c>
      <c r="K13" s="79">
        <v>1.142216</v>
      </c>
      <c r="L13" s="79">
        <v>0.18779767</v>
      </c>
      <c r="M13" s="79">
        <v>0.92034575</v>
      </c>
      <c r="N13" s="79">
        <v>2.675893</v>
      </c>
      <c r="O13" s="79">
        <v>0.31189804</v>
      </c>
      <c r="P13" s="79">
        <v>0.17793532999999997</v>
      </c>
      <c r="Q13" s="79">
        <v>0.007</v>
      </c>
      <c r="R13" s="79">
        <v>2.314977</v>
      </c>
      <c r="S13" s="79">
        <v>0.931614</v>
      </c>
      <c r="T13" s="79">
        <v>1.92939383</v>
      </c>
      <c r="U13" s="79">
        <v>0.477135</v>
      </c>
    </row>
    <row r="14" spans="1:21" ht="15">
      <c r="A14" s="104" t="s">
        <v>74</v>
      </c>
      <c r="B14" s="79">
        <v>4.77514186</v>
      </c>
      <c r="C14" s="79">
        <v>3.67381219</v>
      </c>
      <c r="D14" s="79">
        <v>1.6321533700000002</v>
      </c>
      <c r="E14" s="81">
        <v>3.6819269500000003</v>
      </c>
      <c r="F14" s="79">
        <v>1.021784</v>
      </c>
      <c r="G14" s="79">
        <v>0.888728</v>
      </c>
      <c r="H14" s="79">
        <v>0.516795</v>
      </c>
      <c r="I14" s="79">
        <v>0.973184</v>
      </c>
      <c r="J14" s="79">
        <v>0.313273</v>
      </c>
      <c r="K14" s="79">
        <v>0.701654</v>
      </c>
      <c r="L14" s="79">
        <v>0.014292</v>
      </c>
      <c r="M14" s="79">
        <v>0.764826</v>
      </c>
      <c r="N14" s="79">
        <v>0.015775</v>
      </c>
      <c r="O14" s="79">
        <v>0.562964</v>
      </c>
      <c r="P14" s="79">
        <v>0.003028</v>
      </c>
      <c r="Q14" s="79">
        <v>0.007628</v>
      </c>
      <c r="R14" s="79">
        <v>3.42431</v>
      </c>
      <c r="S14" s="79">
        <v>1.520466</v>
      </c>
      <c r="T14" s="79">
        <v>1.098038</v>
      </c>
      <c r="U14" s="79">
        <v>1.936289</v>
      </c>
    </row>
    <row r="15" spans="1:21" ht="30">
      <c r="A15" s="105" t="s">
        <v>75</v>
      </c>
      <c r="B15" s="79">
        <v>4.62876203</v>
      </c>
      <c r="C15" s="79">
        <v>4.36623322</v>
      </c>
      <c r="D15" s="79">
        <v>7.0148253700000005</v>
      </c>
      <c r="E15" s="81">
        <v>6.543405440000001</v>
      </c>
      <c r="F15" s="79">
        <v>2.46864115</v>
      </c>
      <c r="G15" s="79">
        <v>1.68227359</v>
      </c>
      <c r="H15" s="79">
        <v>4.468687</v>
      </c>
      <c r="I15" s="79">
        <v>4.90342209</v>
      </c>
      <c r="J15" s="79">
        <v>0.32690790000000003</v>
      </c>
      <c r="K15" s="79">
        <v>0.2068815</v>
      </c>
      <c r="L15" s="79">
        <v>0.15499957</v>
      </c>
      <c r="M15" s="79">
        <v>1.02483692</v>
      </c>
      <c r="N15" s="79">
        <v>0.6691448299999999</v>
      </c>
      <c r="O15" s="79">
        <v>1.150067</v>
      </c>
      <c r="P15" s="79">
        <v>0.75483965</v>
      </c>
      <c r="Q15" s="79">
        <v>0.09176103999999999</v>
      </c>
      <c r="R15" s="79">
        <v>1.16406914</v>
      </c>
      <c r="S15" s="79">
        <v>1.32701033</v>
      </c>
      <c r="T15" s="79">
        <v>1.63629898</v>
      </c>
      <c r="U15" s="79">
        <v>0.523386</v>
      </c>
    </row>
    <row r="16" spans="1:21" ht="15.75" thickBot="1">
      <c r="A16" s="106" t="s">
        <v>76</v>
      </c>
      <c r="B16" s="97">
        <v>48.92402522</v>
      </c>
      <c r="C16" s="97">
        <v>31.75511263</v>
      </c>
      <c r="D16" s="97">
        <v>28.99864677</v>
      </c>
      <c r="E16" s="83">
        <v>28.64259986</v>
      </c>
      <c r="F16" s="97">
        <v>0</v>
      </c>
      <c r="G16" s="97">
        <v>3.21164857</v>
      </c>
      <c r="H16" s="97">
        <v>2.800135</v>
      </c>
      <c r="I16" s="97">
        <v>0</v>
      </c>
      <c r="J16" s="97">
        <v>3.43557955</v>
      </c>
      <c r="K16" s="97">
        <v>25.64187538</v>
      </c>
      <c r="L16" s="97">
        <v>22.236038</v>
      </c>
      <c r="M16" s="97">
        <v>23.184027</v>
      </c>
      <c r="N16" s="97">
        <v>0</v>
      </c>
      <c r="O16" s="97">
        <v>1.2706057099999999</v>
      </c>
      <c r="P16" s="97">
        <v>1.278626</v>
      </c>
      <c r="Q16" s="97">
        <v>0</v>
      </c>
      <c r="R16" s="97">
        <v>45.488445670000004</v>
      </c>
      <c r="S16" s="97">
        <v>1.63098929</v>
      </c>
      <c r="T16" s="97">
        <v>2.683849</v>
      </c>
      <c r="U16" s="97">
        <v>5.45857367</v>
      </c>
    </row>
    <row r="17" spans="1:16" ht="15" customHeight="1">
      <c r="A17" s="132" t="s">
        <v>77</v>
      </c>
      <c r="B17" s="132"/>
      <c r="C17" s="132"/>
      <c r="D17" s="132"/>
      <c r="E17" s="132"/>
      <c r="F17" s="132"/>
      <c r="G17" s="132"/>
      <c r="H17" s="132"/>
      <c r="I17" s="132"/>
      <c r="J17" s="132"/>
      <c r="K17" s="132"/>
      <c r="L17" s="132"/>
      <c r="M17" s="132"/>
      <c r="N17" s="132"/>
      <c r="O17" s="132"/>
      <c r="P17" s="132"/>
    </row>
    <row r="18" spans="1:16" ht="15">
      <c r="A18" s="132"/>
      <c r="B18" s="132"/>
      <c r="C18" s="132"/>
      <c r="D18" s="132"/>
      <c r="E18" s="132"/>
      <c r="F18" s="132"/>
      <c r="G18" s="132"/>
      <c r="H18" s="132"/>
      <c r="I18" s="132"/>
      <c r="J18" s="132"/>
      <c r="K18" s="132"/>
      <c r="L18" s="132"/>
      <c r="M18" s="132"/>
      <c r="N18" s="132"/>
      <c r="O18" s="132"/>
      <c r="P18" s="132"/>
    </row>
    <row r="19" spans="1:11" ht="15">
      <c r="A19" s="102" t="s">
        <v>242</v>
      </c>
      <c r="F19" s="19"/>
      <c r="G19" s="78"/>
      <c r="H19" s="78"/>
      <c r="I19" s="78"/>
      <c r="J19" s="19"/>
      <c r="K19" s="19"/>
    </row>
    <row r="20" spans="1:11" ht="15">
      <c r="A20" t="s">
        <v>78</v>
      </c>
      <c r="F20" s="19"/>
      <c r="G20" s="78"/>
      <c r="H20" s="78"/>
      <c r="I20" s="78"/>
      <c r="J20" s="19"/>
      <c r="K20" s="19"/>
    </row>
    <row r="21" spans="6:11" ht="15">
      <c r="F21" s="19"/>
      <c r="G21" s="78"/>
      <c r="H21" s="78"/>
      <c r="I21" s="78"/>
      <c r="J21" s="19"/>
      <c r="K21" s="19"/>
    </row>
    <row r="23" ht="15">
      <c r="H23" s="23"/>
    </row>
    <row r="25" ht="15">
      <c r="C25" s="57"/>
    </row>
    <row r="43" ht="15">
      <c r="A43" s="75" t="s">
        <v>79</v>
      </c>
    </row>
  </sheetData>
  <sheetProtection/>
  <mergeCells count="7">
    <mergeCell ref="N3:Q3"/>
    <mergeCell ref="R3:U3"/>
    <mergeCell ref="A17:P18"/>
    <mergeCell ref="A3:A4"/>
    <mergeCell ref="B3:E3"/>
    <mergeCell ref="F3:I3"/>
    <mergeCell ref="J3:M3"/>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60"/>
  <sheetViews>
    <sheetView zoomScale="70" zoomScaleNormal="70" zoomScalePageLayoutView="0" workbookViewId="0" topLeftCell="A1">
      <selection activeCell="H64" sqref="H64"/>
    </sheetView>
  </sheetViews>
  <sheetFormatPr defaultColWidth="11.421875" defaultRowHeight="15"/>
  <cols>
    <col min="1" max="1" width="53.28125" style="0" customWidth="1"/>
    <col min="5" max="5" width="16.28125" style="0" bestFit="1" customWidth="1"/>
    <col min="7" max="7" width="9.140625" style="0" bestFit="1" customWidth="1"/>
  </cols>
  <sheetData>
    <row r="1" ht="26.25">
      <c r="A1" s="107" t="s">
        <v>243</v>
      </c>
    </row>
    <row r="2" ht="21">
      <c r="A2" s="16" t="s">
        <v>80</v>
      </c>
    </row>
    <row r="3" ht="21">
      <c r="A3" s="16"/>
    </row>
    <row r="4" spans="1:8" ht="21">
      <c r="A4" s="141" t="s">
        <v>81</v>
      </c>
      <c r="B4" s="144"/>
      <c r="C4" s="144"/>
      <c r="D4" s="144"/>
      <c r="E4" s="144"/>
      <c r="F4" s="144"/>
      <c r="G4" s="92"/>
      <c r="H4" s="113"/>
    </row>
    <row r="5" spans="1:8" ht="15.75" thickBot="1">
      <c r="A5" s="142"/>
      <c r="B5" s="70" t="s">
        <v>82</v>
      </c>
      <c r="C5" s="70" t="s">
        <v>83</v>
      </c>
      <c r="D5" s="70" t="s">
        <v>84</v>
      </c>
      <c r="E5" s="70">
        <v>2012</v>
      </c>
      <c r="F5" s="70">
        <v>2013</v>
      </c>
      <c r="G5" s="70">
        <v>2014</v>
      </c>
      <c r="H5" s="70">
        <v>2015</v>
      </c>
    </row>
    <row r="6" spans="1:8" ht="15">
      <c r="A6" s="28" t="s">
        <v>85</v>
      </c>
      <c r="B6" s="29">
        <v>144.1</v>
      </c>
      <c r="C6" s="29">
        <v>150</v>
      </c>
      <c r="D6" s="29">
        <v>147.8</v>
      </c>
      <c r="E6" s="29">
        <v>190.35694</v>
      </c>
      <c r="F6" s="29">
        <v>187.313201</v>
      </c>
      <c r="G6" s="29">
        <v>127.847083</v>
      </c>
      <c r="H6" s="29">
        <v>344.672301</v>
      </c>
    </row>
    <row r="7" spans="1:8" ht="15">
      <c r="A7" s="20" t="s">
        <v>86</v>
      </c>
      <c r="B7" s="21">
        <v>69.4</v>
      </c>
      <c r="C7" s="21">
        <v>71.08</v>
      </c>
      <c r="D7" s="21">
        <v>69.9</v>
      </c>
      <c r="E7" s="21">
        <v>56.94739336</v>
      </c>
      <c r="F7" s="21">
        <v>57.372651170000005</v>
      </c>
      <c r="G7" s="21">
        <v>60.73816435</v>
      </c>
      <c r="H7" s="21">
        <v>142.903248</v>
      </c>
    </row>
    <row r="8" spans="1:8" ht="15">
      <c r="A8" s="30" t="s">
        <v>87</v>
      </c>
      <c r="B8" s="31">
        <v>16.6</v>
      </c>
      <c r="C8" s="31">
        <v>21.6</v>
      </c>
      <c r="D8" s="31">
        <v>29.2</v>
      </c>
      <c r="E8" s="31">
        <v>27.89502632</v>
      </c>
      <c r="F8" s="31">
        <v>65.11182703</v>
      </c>
      <c r="G8" s="31">
        <v>27.69387393</v>
      </c>
      <c r="H8" s="31">
        <v>50.02563672</v>
      </c>
    </row>
    <row r="9" spans="1:8" ht="15">
      <c r="A9" s="20" t="s">
        <v>88</v>
      </c>
      <c r="B9" s="21">
        <v>5.3</v>
      </c>
      <c r="C9" s="21">
        <v>3.8</v>
      </c>
      <c r="D9" s="21">
        <v>7.1</v>
      </c>
      <c r="E9" s="21">
        <v>6.7501539500000005</v>
      </c>
      <c r="F9" s="21">
        <v>9.478070109999999</v>
      </c>
      <c r="G9" s="21">
        <v>3.32868639</v>
      </c>
      <c r="H9" s="21">
        <v>22.85454734</v>
      </c>
    </row>
    <row r="10" spans="1:8" ht="15.75" thickBot="1">
      <c r="A10" s="32" t="s">
        <v>89</v>
      </c>
      <c r="B10" s="33">
        <v>52.8</v>
      </c>
      <c r="C10" s="33">
        <v>53.5</v>
      </c>
      <c r="D10" s="33">
        <v>41.6</v>
      </c>
      <c r="E10" s="33">
        <v>98.76436890000001</v>
      </c>
      <c r="F10" s="33">
        <v>55.350646149999996</v>
      </c>
      <c r="G10" s="33">
        <v>36.08636626</v>
      </c>
      <c r="H10" s="33">
        <v>128.888825</v>
      </c>
    </row>
    <row r="11" spans="1:8" ht="15" customHeight="1">
      <c r="A11" s="145" t="s">
        <v>90</v>
      </c>
      <c r="B11" s="145"/>
      <c r="C11" s="145"/>
      <c r="D11" s="145"/>
      <c r="E11" s="145"/>
      <c r="F11" s="145"/>
      <c r="G11" s="145"/>
      <c r="H11" s="145"/>
    </row>
    <row r="12" spans="1:8" ht="15">
      <c r="A12" s="132"/>
      <c r="B12" s="132"/>
      <c r="C12" s="132"/>
      <c r="D12" s="132"/>
      <c r="E12" s="132"/>
      <c r="F12" s="132"/>
      <c r="G12" s="132"/>
      <c r="H12" s="132"/>
    </row>
    <row r="13" spans="1:8" ht="15">
      <c r="A13" s="132"/>
      <c r="B13" s="132"/>
      <c r="C13" s="132"/>
      <c r="D13" s="132"/>
      <c r="E13" s="132"/>
      <c r="F13" s="132"/>
      <c r="G13" s="132"/>
      <c r="H13" s="132"/>
    </row>
    <row r="14" spans="1:5" ht="15">
      <c r="A14" s="99" t="s">
        <v>237</v>
      </c>
      <c r="B14" s="72"/>
      <c r="C14" s="72"/>
      <c r="D14" s="72"/>
      <c r="E14" s="72"/>
    </row>
    <row r="15" spans="1:5" ht="15">
      <c r="A15" t="s">
        <v>91</v>
      </c>
      <c r="B15" s="72"/>
      <c r="C15" s="72"/>
      <c r="D15" s="72"/>
      <c r="E15" s="72"/>
    </row>
    <row r="16" spans="1:5" ht="15">
      <c r="A16" s="72"/>
      <c r="B16" s="72"/>
      <c r="C16" s="72"/>
      <c r="D16" s="72"/>
      <c r="E16" s="86"/>
    </row>
    <row r="17" spans="1:5" ht="15">
      <c r="A17" s="72"/>
      <c r="B17" s="72"/>
      <c r="C17" s="72"/>
      <c r="D17" s="72"/>
      <c r="E17" s="72"/>
    </row>
    <row r="18" spans="1:6" ht="15">
      <c r="A18" s="72"/>
      <c r="B18" s="72"/>
      <c r="C18" s="72"/>
      <c r="D18" s="72"/>
      <c r="E18" s="86"/>
      <c r="F18" s="57"/>
    </row>
    <row r="19" spans="1:6" ht="15">
      <c r="A19" s="72"/>
      <c r="B19" s="72"/>
      <c r="C19" s="72"/>
      <c r="D19" s="72"/>
      <c r="E19" s="86"/>
      <c r="F19" s="57"/>
    </row>
    <row r="20" spans="1:6" ht="15">
      <c r="A20" s="72"/>
      <c r="B20" s="72"/>
      <c r="C20" s="72"/>
      <c r="D20" s="72"/>
      <c r="E20" s="86"/>
      <c r="F20" s="57"/>
    </row>
    <row r="21" spans="1:6" ht="15">
      <c r="A21" s="72"/>
      <c r="B21" s="72"/>
      <c r="C21" s="72"/>
      <c r="D21" s="72"/>
      <c r="E21" s="86"/>
      <c r="F21" s="57"/>
    </row>
    <row r="22" spans="1:6" ht="15">
      <c r="A22" s="72"/>
      <c r="B22" s="72"/>
      <c r="C22" s="72"/>
      <c r="D22" s="72"/>
      <c r="E22" s="86"/>
      <c r="F22" s="57"/>
    </row>
    <row r="23" spans="1:5" ht="15">
      <c r="A23" s="72"/>
      <c r="B23" s="72"/>
      <c r="C23" s="72"/>
      <c r="D23" s="72"/>
      <c r="E23" s="72"/>
    </row>
    <row r="24" spans="1:5" ht="15">
      <c r="A24" s="72"/>
      <c r="B24" s="72"/>
      <c r="C24" s="72"/>
      <c r="D24" s="72"/>
      <c r="E24" s="72"/>
    </row>
    <row r="25" spans="1:5" ht="15">
      <c r="A25" s="72"/>
      <c r="B25" s="72"/>
      <c r="C25" s="72"/>
      <c r="D25" s="72"/>
      <c r="E25" s="72"/>
    </row>
    <row r="26" spans="1:5" ht="15">
      <c r="A26" s="72"/>
      <c r="B26" s="72"/>
      <c r="C26" s="72"/>
      <c r="D26" s="72"/>
      <c r="E26" s="72"/>
    </row>
    <row r="27" spans="1:5" ht="15">
      <c r="A27" s="72"/>
      <c r="B27" s="72"/>
      <c r="C27" s="72"/>
      <c r="D27" s="72"/>
      <c r="E27" s="72"/>
    </row>
    <row r="28" spans="1:5" ht="15">
      <c r="A28" s="72"/>
      <c r="B28" s="72"/>
      <c r="C28" s="72"/>
      <c r="D28" s="72"/>
      <c r="E28" s="72"/>
    </row>
    <row r="29" spans="1:5" ht="15">
      <c r="A29" s="72"/>
      <c r="B29" s="72"/>
      <c r="C29" s="72"/>
      <c r="D29" s="72"/>
      <c r="E29" s="72"/>
    </row>
    <row r="30" spans="1:5" ht="15">
      <c r="A30" s="72"/>
      <c r="B30" s="72"/>
      <c r="C30" s="72"/>
      <c r="D30" s="72"/>
      <c r="E30" s="72"/>
    </row>
    <row r="31" spans="1:5" ht="15">
      <c r="A31" s="72"/>
      <c r="B31" s="72"/>
      <c r="C31" s="72"/>
      <c r="D31" s="72"/>
      <c r="E31" s="72"/>
    </row>
    <row r="32" spans="1:5" ht="15">
      <c r="A32" s="72"/>
      <c r="B32" s="72"/>
      <c r="C32" s="72"/>
      <c r="D32" s="72"/>
      <c r="E32" s="72"/>
    </row>
    <row r="33" spans="1:5" ht="15">
      <c r="A33" s="72"/>
      <c r="B33" s="72"/>
      <c r="C33" s="72"/>
      <c r="D33" s="72"/>
      <c r="E33" s="72"/>
    </row>
    <row r="34" spans="2:5" ht="15">
      <c r="B34" s="67"/>
      <c r="C34" s="67"/>
      <c r="D34" s="67"/>
      <c r="E34" s="67"/>
    </row>
    <row r="36" spans="1:8" ht="21">
      <c r="A36" s="143" t="s">
        <v>222</v>
      </c>
      <c r="B36" s="144"/>
      <c r="C36" s="144"/>
      <c r="D36" s="144"/>
      <c r="E36" s="144"/>
      <c r="F36" s="144"/>
      <c r="G36" s="92"/>
      <c r="H36" s="113"/>
    </row>
    <row r="37" spans="1:8" ht="15.75" thickBot="1">
      <c r="A37" s="142"/>
      <c r="B37" s="70" t="s">
        <v>92</v>
      </c>
      <c r="C37" s="70" t="s">
        <v>93</v>
      </c>
      <c r="D37" s="70" t="s">
        <v>94</v>
      </c>
      <c r="E37" s="70">
        <v>2012</v>
      </c>
      <c r="F37" s="70">
        <v>2013</v>
      </c>
      <c r="G37" s="70">
        <v>2014</v>
      </c>
      <c r="H37" s="70">
        <v>2015</v>
      </c>
    </row>
    <row r="38" spans="1:8" ht="15">
      <c r="A38" s="28" t="s">
        <v>95</v>
      </c>
      <c r="B38" s="29">
        <v>79.6</v>
      </c>
      <c r="C38" s="29">
        <v>88.5</v>
      </c>
      <c r="D38" s="29">
        <v>98.1</v>
      </c>
      <c r="E38" s="29">
        <v>74.3</v>
      </c>
      <c r="F38" s="29">
        <v>79.95552277000002</v>
      </c>
      <c r="G38" s="29">
        <v>78.11134741</v>
      </c>
      <c r="H38" s="29">
        <v>200.206286</v>
      </c>
    </row>
    <row r="39" spans="1:8" ht="15">
      <c r="A39" s="20" t="s">
        <v>96</v>
      </c>
      <c r="B39" s="21">
        <v>38.3</v>
      </c>
      <c r="C39" s="21">
        <v>35.6</v>
      </c>
      <c r="D39" s="21">
        <v>47.2</v>
      </c>
      <c r="E39" s="21">
        <v>38.5</v>
      </c>
      <c r="F39" s="21">
        <v>41.77547739</v>
      </c>
      <c r="G39" s="21">
        <v>38.86691289</v>
      </c>
      <c r="H39" s="21">
        <v>117.592309</v>
      </c>
    </row>
    <row r="40" spans="1:8" ht="15">
      <c r="A40" s="30" t="s">
        <v>97</v>
      </c>
      <c r="B40" s="31">
        <v>10.7</v>
      </c>
      <c r="C40" s="31">
        <v>10.1</v>
      </c>
      <c r="D40" s="31">
        <v>19.2</v>
      </c>
      <c r="E40" s="31">
        <v>19</v>
      </c>
      <c r="F40" s="31">
        <v>17.840558079999997</v>
      </c>
      <c r="G40" s="31">
        <v>15.708140140000001</v>
      </c>
      <c r="H40" s="31">
        <v>44.482506</v>
      </c>
    </row>
    <row r="41" spans="1:8" ht="15">
      <c r="A41" s="20" t="s">
        <v>98</v>
      </c>
      <c r="B41" s="21">
        <v>2.9</v>
      </c>
      <c r="C41" s="21">
        <v>2.2</v>
      </c>
      <c r="D41" s="21">
        <v>5</v>
      </c>
      <c r="E41" s="21">
        <v>2.4</v>
      </c>
      <c r="F41" s="21">
        <v>5.27531</v>
      </c>
      <c r="G41" s="21">
        <v>1.95200377</v>
      </c>
      <c r="H41" s="21">
        <v>3.382429</v>
      </c>
    </row>
    <row r="42" spans="1:8" ht="15.75" thickBot="1">
      <c r="A42" s="32" t="s">
        <v>99</v>
      </c>
      <c r="B42" s="33">
        <v>27.7</v>
      </c>
      <c r="C42" s="33">
        <v>40.6</v>
      </c>
      <c r="D42" s="33">
        <v>26.7</v>
      </c>
      <c r="E42" s="33">
        <v>14.4</v>
      </c>
      <c r="F42" s="33">
        <v>15.06417617</v>
      </c>
      <c r="G42" s="33">
        <v>21.58429091</v>
      </c>
      <c r="H42" s="33">
        <v>34.7490428</v>
      </c>
    </row>
    <row r="43" spans="1:4" ht="15">
      <c r="A43" s="56" t="s">
        <v>100</v>
      </c>
      <c r="B43" s="21"/>
      <c r="C43" s="21"/>
      <c r="D43" s="21"/>
    </row>
    <row r="44" spans="1:4" ht="15">
      <c r="A44" s="99" t="s">
        <v>237</v>
      </c>
      <c r="B44" s="21"/>
      <c r="C44" s="21"/>
      <c r="D44" s="21"/>
    </row>
    <row r="45" ht="15">
      <c r="A45" s="20"/>
    </row>
    <row r="46" spans="1:8" ht="21">
      <c r="A46" s="143" t="s">
        <v>223</v>
      </c>
      <c r="B46" s="144"/>
      <c r="C46" s="144"/>
      <c r="D46" s="144"/>
      <c r="E46" s="144"/>
      <c r="F46" s="144"/>
      <c r="G46" s="92"/>
      <c r="H46" s="113"/>
    </row>
    <row r="47" spans="1:8" ht="15.75" thickBot="1">
      <c r="A47" s="142"/>
      <c r="B47" s="70" t="s">
        <v>101</v>
      </c>
      <c r="C47" s="70" t="s">
        <v>102</v>
      </c>
      <c r="D47" s="70" t="s">
        <v>103</v>
      </c>
      <c r="E47" s="70">
        <v>2012</v>
      </c>
      <c r="F47" s="70">
        <v>2013</v>
      </c>
      <c r="G47" s="70">
        <v>2014</v>
      </c>
      <c r="H47" s="70">
        <v>2015</v>
      </c>
    </row>
    <row r="48" spans="1:8" ht="15">
      <c r="A48" s="28" t="s">
        <v>104</v>
      </c>
      <c r="B48" s="29">
        <v>43.1</v>
      </c>
      <c r="C48" s="29">
        <v>47.3</v>
      </c>
      <c r="D48" s="29">
        <v>35.8</v>
      </c>
      <c r="E48" s="29">
        <v>26.2</v>
      </c>
      <c r="F48" s="29">
        <v>26.64546134</v>
      </c>
      <c r="G48" s="29">
        <v>31.24022553</v>
      </c>
      <c r="H48" s="29">
        <v>18.4559793</v>
      </c>
    </row>
    <row r="49" spans="1:8" ht="15">
      <c r="A49" s="20" t="s">
        <v>105</v>
      </c>
      <c r="B49" s="21">
        <v>27.9</v>
      </c>
      <c r="C49" s="21">
        <v>31.2</v>
      </c>
      <c r="D49" s="21">
        <v>17.6</v>
      </c>
      <c r="E49" s="21">
        <v>9</v>
      </c>
      <c r="F49" s="21">
        <v>6.98586534</v>
      </c>
      <c r="G49" s="21">
        <v>9.81007161</v>
      </c>
      <c r="H49" s="21">
        <v>7.9257206600000005</v>
      </c>
    </row>
    <row r="50" spans="1:8" ht="15">
      <c r="A50" s="30" t="s">
        <v>106</v>
      </c>
      <c r="B50" s="31">
        <v>5.1</v>
      </c>
      <c r="C50" s="31">
        <v>4.8</v>
      </c>
      <c r="D50" s="31">
        <v>7.2</v>
      </c>
      <c r="E50" s="31">
        <v>5.5</v>
      </c>
      <c r="F50" s="31">
        <v>5.3097315300000005</v>
      </c>
      <c r="G50" s="31">
        <v>11.56141645</v>
      </c>
      <c r="H50" s="31">
        <v>2.03934599</v>
      </c>
    </row>
    <row r="51" spans="1:8" ht="15">
      <c r="A51" s="20" t="s">
        <v>107</v>
      </c>
      <c r="B51" s="21">
        <v>1.6</v>
      </c>
      <c r="C51" s="21">
        <v>0.9</v>
      </c>
      <c r="D51" s="21">
        <v>1.4</v>
      </c>
      <c r="E51" s="21">
        <v>3.5</v>
      </c>
      <c r="F51" s="21">
        <v>3.47039261</v>
      </c>
      <c r="G51" s="21">
        <v>1.09487775</v>
      </c>
      <c r="H51" s="21">
        <v>1.97485479</v>
      </c>
    </row>
    <row r="52" spans="1:8" ht="15.75" thickBot="1">
      <c r="A52" s="32" t="s">
        <v>108</v>
      </c>
      <c r="B52" s="33">
        <v>8.5</v>
      </c>
      <c r="C52" s="33">
        <v>10.4</v>
      </c>
      <c r="D52" s="33">
        <v>9.6</v>
      </c>
      <c r="E52" s="33">
        <v>8.2</v>
      </c>
      <c r="F52" s="33">
        <v>10.87946892</v>
      </c>
      <c r="G52" s="33">
        <v>8.7738581</v>
      </c>
      <c r="H52" s="33">
        <v>6.51605948</v>
      </c>
    </row>
    <row r="53" spans="1:5" ht="15">
      <c r="A53" s="110" t="s">
        <v>224</v>
      </c>
      <c r="B53" s="68"/>
      <c r="C53" s="68"/>
      <c r="D53" s="68"/>
      <c r="E53" s="68"/>
    </row>
    <row r="54" spans="1:5" ht="15">
      <c r="A54" s="99" t="s">
        <v>237</v>
      </c>
      <c r="B54" s="68"/>
      <c r="C54" s="68"/>
      <c r="D54" s="68"/>
      <c r="E54" s="68"/>
    </row>
    <row r="55" spans="2:4" ht="15">
      <c r="B55" s="34"/>
      <c r="C55" s="34"/>
      <c r="D55" s="34"/>
    </row>
    <row r="56" spans="5:6" ht="15">
      <c r="E56" s="80"/>
      <c r="F56" s="57"/>
    </row>
    <row r="57" spans="1:6" ht="15">
      <c r="A57" s="75" t="s">
        <v>109</v>
      </c>
      <c r="E57" s="80"/>
      <c r="F57" s="57"/>
    </row>
    <row r="58" spans="5:6" ht="15">
      <c r="E58" s="80"/>
      <c r="F58" s="57"/>
    </row>
    <row r="59" spans="5:6" ht="15">
      <c r="E59" s="80"/>
      <c r="F59" s="57"/>
    </row>
    <row r="60" spans="5:6" ht="15">
      <c r="E60" s="80"/>
      <c r="F60" s="57"/>
    </row>
  </sheetData>
  <sheetProtection/>
  <mergeCells count="7">
    <mergeCell ref="A4:A5"/>
    <mergeCell ref="A36:A37"/>
    <mergeCell ref="A46:A47"/>
    <mergeCell ref="B4:F4"/>
    <mergeCell ref="B36:F36"/>
    <mergeCell ref="B46:F46"/>
    <mergeCell ref="A11:H13"/>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63"/>
  <sheetViews>
    <sheetView tabSelected="1" zoomScale="70" zoomScaleNormal="70" zoomScalePageLayoutView="0" workbookViewId="0" topLeftCell="A1">
      <selection activeCell="K21" sqref="K21"/>
    </sheetView>
  </sheetViews>
  <sheetFormatPr defaultColWidth="11.421875" defaultRowHeight="15"/>
  <cols>
    <col min="1" max="1" width="71.28125" style="0" customWidth="1"/>
    <col min="3" max="3" width="13.57421875" style="0" bestFit="1" customWidth="1"/>
  </cols>
  <sheetData>
    <row r="1" ht="26.25">
      <c r="A1" s="107" t="s">
        <v>244</v>
      </c>
    </row>
    <row r="2" ht="21">
      <c r="A2" s="16" t="s">
        <v>110</v>
      </c>
    </row>
    <row r="5" spans="1:13" ht="30" customHeight="1">
      <c r="A5" s="143" t="s">
        <v>225</v>
      </c>
      <c r="B5" s="147" t="s">
        <v>46</v>
      </c>
      <c r="C5" s="147"/>
      <c r="D5" s="147"/>
      <c r="E5" s="148" t="s">
        <v>219</v>
      </c>
      <c r="F5" s="148"/>
      <c r="G5" s="148"/>
      <c r="H5" s="146" t="s">
        <v>48</v>
      </c>
      <c r="I5" s="146"/>
      <c r="J5" s="146"/>
      <c r="K5" s="146" t="s">
        <v>49</v>
      </c>
      <c r="L5" s="146"/>
      <c r="M5" s="146"/>
    </row>
    <row r="6" spans="1:13" ht="15.75" thickBot="1">
      <c r="A6" s="142"/>
      <c r="B6" s="87">
        <v>2013</v>
      </c>
      <c r="C6" s="87">
        <v>2014</v>
      </c>
      <c r="D6" s="87">
        <v>2015</v>
      </c>
      <c r="E6" s="87">
        <v>2013</v>
      </c>
      <c r="F6" s="87">
        <v>2014</v>
      </c>
      <c r="G6" s="87">
        <v>2015</v>
      </c>
      <c r="H6" s="87">
        <v>2013</v>
      </c>
      <c r="I6" s="87">
        <v>2014</v>
      </c>
      <c r="J6" s="87">
        <v>2015</v>
      </c>
      <c r="K6" s="87">
        <v>2013</v>
      </c>
      <c r="L6" s="87">
        <v>2014</v>
      </c>
      <c r="M6" s="87">
        <v>2015</v>
      </c>
    </row>
    <row r="7" spans="1:13" ht="15">
      <c r="A7" s="28" t="s">
        <v>111</v>
      </c>
      <c r="B7" s="29">
        <v>79.95552276000001</v>
      </c>
      <c r="C7" s="29">
        <v>78.11134741</v>
      </c>
      <c r="D7" s="29">
        <v>200.206286</v>
      </c>
      <c r="E7" s="29">
        <v>0.9404306899999999</v>
      </c>
      <c r="F7" s="29">
        <v>0.767314</v>
      </c>
      <c r="G7" s="29">
        <v>0.393198</v>
      </c>
      <c r="H7" s="29">
        <v>49.72501303</v>
      </c>
      <c r="I7" s="29">
        <v>58.73019289</v>
      </c>
      <c r="J7" s="29">
        <v>177.687228</v>
      </c>
      <c r="K7" s="29">
        <v>29.29007904</v>
      </c>
      <c r="L7" s="29">
        <v>18.61384052</v>
      </c>
      <c r="M7" s="29">
        <v>22.12585999</v>
      </c>
    </row>
    <row r="8" spans="1:13" ht="15">
      <c r="A8" s="20" t="s">
        <v>112</v>
      </c>
      <c r="B8" s="73">
        <v>41.77547739</v>
      </c>
      <c r="C8" s="73">
        <v>38.86691289</v>
      </c>
      <c r="D8" s="73">
        <v>117.592309</v>
      </c>
      <c r="E8" s="21">
        <v>0.068931</v>
      </c>
      <c r="F8" s="21">
        <v>0</v>
      </c>
      <c r="G8" s="73">
        <v>0.300597</v>
      </c>
      <c r="H8" s="21">
        <v>21.679687</v>
      </c>
      <c r="I8" s="21">
        <v>30.61122649</v>
      </c>
      <c r="J8" s="21">
        <v>108.477037</v>
      </c>
      <c r="K8" s="21">
        <v>20.026859390000002</v>
      </c>
      <c r="L8" s="21">
        <v>8.2556864</v>
      </c>
      <c r="M8" s="21">
        <v>8.814675</v>
      </c>
    </row>
    <row r="9" spans="1:13" ht="15">
      <c r="A9" s="30" t="s">
        <v>113</v>
      </c>
      <c r="B9" s="29">
        <v>17.840558079999997</v>
      </c>
      <c r="C9" s="29">
        <v>15.708140140000001</v>
      </c>
      <c r="D9" s="29">
        <v>44.482506</v>
      </c>
      <c r="E9" s="31">
        <v>0</v>
      </c>
      <c r="F9" s="31">
        <v>0</v>
      </c>
      <c r="G9" s="29">
        <v>0.078101</v>
      </c>
      <c r="H9" s="31">
        <v>13.928943</v>
      </c>
      <c r="I9" s="31">
        <v>14.06104894</v>
      </c>
      <c r="J9" s="31">
        <v>39.853179</v>
      </c>
      <c r="K9" s="31">
        <v>3.9116150800000002</v>
      </c>
      <c r="L9" s="31">
        <v>1.64709119</v>
      </c>
      <c r="M9" s="31">
        <v>4.551226</v>
      </c>
    </row>
    <row r="10" spans="1:13" ht="15">
      <c r="A10" s="20" t="s">
        <v>114</v>
      </c>
      <c r="B10" s="73">
        <v>5.27531</v>
      </c>
      <c r="C10" s="73">
        <v>1.95200377</v>
      </c>
      <c r="D10" s="73">
        <v>3.382429</v>
      </c>
      <c r="E10" s="21">
        <v>0</v>
      </c>
      <c r="F10" s="21">
        <v>0.162314</v>
      </c>
      <c r="G10" s="73">
        <v>0</v>
      </c>
      <c r="H10" s="21">
        <v>4.218784</v>
      </c>
      <c r="I10" s="21">
        <v>1.146916</v>
      </c>
      <c r="J10" s="21">
        <v>2.783025</v>
      </c>
      <c r="K10" s="21">
        <v>1.056526</v>
      </c>
      <c r="L10" s="21">
        <v>0.64277377</v>
      </c>
      <c r="M10" s="21">
        <v>0.599404</v>
      </c>
    </row>
    <row r="11" spans="1:13" ht="15.75" thickBot="1">
      <c r="A11" s="32" t="s">
        <v>115</v>
      </c>
      <c r="B11" s="74">
        <v>15.06417616</v>
      </c>
      <c r="C11" s="74">
        <v>21.58429091</v>
      </c>
      <c r="D11" s="74">
        <v>34.7490428</v>
      </c>
      <c r="E11" s="33">
        <v>0.8715</v>
      </c>
      <c r="F11" s="33">
        <v>0.605</v>
      </c>
      <c r="G11" s="74">
        <v>0.0145</v>
      </c>
      <c r="H11" s="33">
        <v>9.89759986</v>
      </c>
      <c r="I11" s="33">
        <v>12.9110017</v>
      </c>
      <c r="J11" s="33">
        <v>26.5739878</v>
      </c>
      <c r="K11" s="33">
        <v>4.29507631</v>
      </c>
      <c r="L11" s="33">
        <v>8.06828921</v>
      </c>
      <c r="M11" s="33">
        <v>8.160555</v>
      </c>
    </row>
    <row r="12" spans="1:8" ht="15">
      <c r="A12" s="56" t="s">
        <v>116</v>
      </c>
      <c r="B12" s="21"/>
      <c r="C12" s="21"/>
      <c r="D12" s="21"/>
      <c r="E12" s="21"/>
      <c r="F12" s="21"/>
      <c r="G12" s="21"/>
      <c r="H12" s="21"/>
    </row>
    <row r="13" spans="1:8" ht="15">
      <c r="A13" s="99" t="s">
        <v>237</v>
      </c>
      <c r="B13" s="21"/>
      <c r="C13" s="21"/>
      <c r="D13" s="21"/>
      <c r="E13" s="21"/>
      <c r="F13" s="21"/>
      <c r="G13" s="21"/>
      <c r="H13" s="21"/>
    </row>
    <row r="14" spans="1:8" ht="15">
      <c r="A14" s="110" t="s">
        <v>226</v>
      </c>
      <c r="B14" s="21"/>
      <c r="C14" s="21"/>
      <c r="D14" s="21"/>
      <c r="E14" s="21"/>
      <c r="F14" s="21"/>
      <c r="G14" s="21"/>
      <c r="H14" s="21"/>
    </row>
    <row r="15" spans="1:8" ht="15">
      <c r="A15" s="56"/>
      <c r="B15" s="21"/>
      <c r="C15" s="21"/>
      <c r="D15" s="21"/>
      <c r="E15" s="21"/>
      <c r="F15" s="21"/>
      <c r="G15" s="21"/>
      <c r="H15" s="21"/>
    </row>
    <row r="16" spans="1:8" ht="15">
      <c r="A16" s="56"/>
      <c r="B16" s="21"/>
      <c r="C16" s="21"/>
      <c r="D16" s="21"/>
      <c r="E16" s="21"/>
      <c r="F16" s="21"/>
      <c r="G16" s="21"/>
      <c r="H16" s="21"/>
    </row>
    <row r="17" spans="1:8" ht="15">
      <c r="A17" s="56"/>
      <c r="B17" s="21"/>
      <c r="C17" s="21"/>
      <c r="D17" s="21"/>
      <c r="E17" s="21"/>
      <c r="F17" s="21"/>
      <c r="G17" s="21"/>
      <c r="H17" s="21"/>
    </row>
    <row r="18" spans="1:8" ht="15">
      <c r="A18" s="56"/>
      <c r="B18" s="21"/>
      <c r="C18" s="21"/>
      <c r="D18" s="21"/>
      <c r="E18" s="21"/>
      <c r="F18" s="21"/>
      <c r="G18" s="21"/>
      <c r="H18" s="21"/>
    </row>
    <row r="19" ht="15" customHeight="1">
      <c r="A19" s="56"/>
    </row>
    <row r="20" spans="1:8" ht="15">
      <c r="A20" s="56"/>
      <c r="B20" s="21"/>
      <c r="C20" s="21"/>
      <c r="D20" s="21"/>
      <c r="E20" s="21"/>
      <c r="F20" s="21"/>
      <c r="G20" s="21"/>
      <c r="H20" s="21"/>
    </row>
    <row r="21" spans="1:8" ht="15">
      <c r="A21" s="56"/>
      <c r="B21" s="21"/>
      <c r="C21" s="21"/>
      <c r="D21" s="21"/>
      <c r="E21" s="21"/>
      <c r="F21" s="21"/>
      <c r="G21" s="21"/>
      <c r="H21" s="21"/>
    </row>
    <row r="22" spans="1:8" ht="15">
      <c r="A22" s="56"/>
      <c r="B22" s="21"/>
      <c r="C22" s="21"/>
      <c r="D22" s="21"/>
      <c r="E22" s="21"/>
      <c r="F22" s="21"/>
      <c r="G22" s="21"/>
      <c r="H22" s="21"/>
    </row>
    <row r="23" spans="1:8" ht="15">
      <c r="A23" s="56"/>
      <c r="B23" s="21"/>
      <c r="C23" s="21"/>
      <c r="D23" s="21"/>
      <c r="E23" s="21"/>
      <c r="F23" s="21"/>
      <c r="G23" s="21"/>
      <c r="H23" s="21"/>
    </row>
    <row r="24" spans="1:8" ht="15">
      <c r="A24" s="56"/>
      <c r="B24" s="21"/>
      <c r="C24" s="21"/>
      <c r="D24" s="21"/>
      <c r="E24" s="21"/>
      <c r="F24" s="21"/>
      <c r="G24" s="21"/>
      <c r="H24" s="21"/>
    </row>
    <row r="25" spans="1:8" ht="15">
      <c r="A25" s="56"/>
      <c r="B25" s="21"/>
      <c r="C25" s="21"/>
      <c r="D25" s="21"/>
      <c r="E25" s="21"/>
      <c r="F25" s="21"/>
      <c r="G25" s="21"/>
      <c r="H25" s="21"/>
    </row>
    <row r="26" spans="1:8" ht="15">
      <c r="A26" s="56"/>
      <c r="B26" s="21"/>
      <c r="C26" s="21"/>
      <c r="D26" s="21"/>
      <c r="E26" s="21"/>
      <c r="F26" s="21"/>
      <c r="G26" s="21"/>
      <c r="H26" s="21"/>
    </row>
    <row r="27" spans="1:8" ht="15">
      <c r="A27" s="56"/>
      <c r="B27" s="21"/>
      <c r="C27" s="21"/>
      <c r="D27" s="21"/>
      <c r="E27" s="21"/>
      <c r="F27" s="21"/>
      <c r="G27" s="21"/>
      <c r="H27" s="21"/>
    </row>
    <row r="28" spans="1:8" ht="15">
      <c r="A28" s="56"/>
      <c r="B28" s="21"/>
      <c r="C28" s="21"/>
      <c r="D28" s="21"/>
      <c r="E28" s="21"/>
      <c r="F28" s="21"/>
      <c r="G28" s="21"/>
      <c r="H28" s="21"/>
    </row>
    <row r="29" spans="1:8" ht="15">
      <c r="A29" s="56"/>
      <c r="B29" s="21"/>
      <c r="C29" s="21"/>
      <c r="D29" s="21"/>
      <c r="E29" s="21"/>
      <c r="F29" s="21"/>
      <c r="G29" s="21"/>
      <c r="H29" s="21"/>
    </row>
    <row r="30" spans="1:8" ht="15">
      <c r="A30" s="56"/>
      <c r="B30" s="21"/>
      <c r="C30" s="21"/>
      <c r="D30" s="21"/>
      <c r="E30" s="21"/>
      <c r="F30" s="21"/>
      <c r="G30" s="21"/>
      <c r="H30" s="21"/>
    </row>
    <row r="31" spans="1:8" ht="15">
      <c r="A31" s="56"/>
      <c r="B31" s="21"/>
      <c r="C31" s="21"/>
      <c r="D31" s="21"/>
      <c r="E31" s="21"/>
      <c r="F31" s="21"/>
      <c r="G31" s="21"/>
      <c r="H31" s="21"/>
    </row>
    <row r="32" spans="1:8" ht="15">
      <c r="A32" s="56"/>
      <c r="B32" s="21"/>
      <c r="C32" s="21"/>
      <c r="D32" s="21"/>
      <c r="E32" s="21"/>
      <c r="F32" s="21"/>
      <c r="G32" s="21"/>
      <c r="H32" s="21"/>
    </row>
    <row r="33" spans="1:8" ht="15">
      <c r="A33" s="56"/>
      <c r="B33" s="21"/>
      <c r="C33" s="21"/>
      <c r="D33" s="21"/>
      <c r="E33" s="21"/>
      <c r="F33" s="21"/>
      <c r="G33" s="21"/>
      <c r="H33" s="21"/>
    </row>
    <row r="34" spans="1:8" ht="15">
      <c r="A34" s="56"/>
      <c r="B34" s="21"/>
      <c r="C34" s="21"/>
      <c r="D34" s="21"/>
      <c r="E34" s="21"/>
      <c r="F34" s="21"/>
      <c r="G34" s="21"/>
      <c r="H34" s="21"/>
    </row>
    <row r="35" spans="1:8" ht="15">
      <c r="A35" s="56"/>
      <c r="B35" s="21"/>
      <c r="C35" s="21"/>
      <c r="D35" s="21"/>
      <c r="E35" s="21"/>
      <c r="F35" s="21"/>
      <c r="G35" s="21"/>
      <c r="H35" s="21"/>
    </row>
    <row r="36" spans="1:8" ht="15">
      <c r="A36" s="56"/>
      <c r="B36" s="21"/>
      <c r="C36" s="21"/>
      <c r="D36" s="21"/>
      <c r="E36" s="21"/>
      <c r="F36" s="21"/>
      <c r="G36" s="21"/>
      <c r="H36" s="21"/>
    </row>
    <row r="37" spans="1:8" ht="15">
      <c r="A37" s="56"/>
      <c r="B37" s="21"/>
      <c r="C37" s="21"/>
      <c r="D37" s="21"/>
      <c r="E37" s="21"/>
      <c r="F37" s="21"/>
      <c r="G37" s="21"/>
      <c r="H37" s="21"/>
    </row>
    <row r="38" spans="1:8" ht="15">
      <c r="A38" s="56"/>
      <c r="B38" s="21"/>
      <c r="C38" s="21"/>
      <c r="D38" s="21"/>
      <c r="E38" s="21"/>
      <c r="F38" s="21"/>
      <c r="G38" s="21"/>
      <c r="H38" s="21"/>
    </row>
    <row r="39" spans="1:8" ht="15">
      <c r="A39" s="56"/>
      <c r="B39" s="21"/>
      <c r="C39" s="21"/>
      <c r="D39" s="21"/>
      <c r="E39" s="21"/>
      <c r="F39" s="21"/>
      <c r="G39" s="21"/>
      <c r="H39" s="21"/>
    </row>
    <row r="40" spans="1:8" ht="15">
      <c r="A40" s="56"/>
      <c r="B40" s="21"/>
      <c r="C40" s="21"/>
      <c r="D40" s="21"/>
      <c r="E40" s="21"/>
      <c r="F40" s="21"/>
      <c r="G40" s="21"/>
      <c r="H40" s="21"/>
    </row>
    <row r="41" spans="1:8" ht="15">
      <c r="A41" s="56"/>
      <c r="B41" s="21"/>
      <c r="C41" s="21"/>
      <c r="D41" s="21"/>
      <c r="E41" s="21"/>
      <c r="F41" s="21"/>
      <c r="G41" s="21"/>
      <c r="H41" s="21"/>
    </row>
    <row r="42" spans="1:8" ht="15">
      <c r="A42" s="56"/>
      <c r="B42" s="21"/>
      <c r="C42" s="21"/>
      <c r="D42" s="21"/>
      <c r="E42" s="21"/>
      <c r="F42" s="21"/>
      <c r="G42" s="21"/>
      <c r="H42" s="21"/>
    </row>
    <row r="43" spans="1:8" ht="15">
      <c r="A43" s="56"/>
      <c r="B43" s="21"/>
      <c r="C43" s="21"/>
      <c r="D43" s="21"/>
      <c r="E43" s="21"/>
      <c r="F43" s="21"/>
      <c r="G43" s="21"/>
      <c r="H43" s="21"/>
    </row>
    <row r="44" spans="1:8" ht="15">
      <c r="A44" s="56"/>
      <c r="B44" s="21"/>
      <c r="C44" s="21"/>
      <c r="D44" s="21"/>
      <c r="E44" s="21"/>
      <c r="F44" s="21"/>
      <c r="G44" s="21"/>
      <c r="H44" s="21"/>
    </row>
    <row r="45" spans="1:8" ht="15">
      <c r="A45" s="56"/>
      <c r="B45" s="21"/>
      <c r="C45" s="21"/>
      <c r="D45" s="21"/>
      <c r="E45" s="21"/>
      <c r="F45" s="21"/>
      <c r="G45" s="21"/>
      <c r="H45" s="21"/>
    </row>
    <row r="46" spans="1:8" ht="15">
      <c r="A46" s="56"/>
      <c r="B46" s="21"/>
      <c r="C46" s="21"/>
      <c r="D46" s="21"/>
      <c r="E46" s="21"/>
      <c r="F46" s="21"/>
      <c r="G46" s="21"/>
      <c r="H46" s="21"/>
    </row>
    <row r="47" spans="1:8" ht="15">
      <c r="A47" s="56"/>
      <c r="B47" s="21"/>
      <c r="C47" s="21"/>
      <c r="D47" s="21"/>
      <c r="E47" s="21"/>
      <c r="F47" s="21"/>
      <c r="G47" s="21"/>
      <c r="H47" s="21"/>
    </row>
    <row r="48" spans="1:8" ht="15">
      <c r="A48" s="56"/>
      <c r="B48" s="21"/>
      <c r="C48" s="21"/>
      <c r="D48" s="21"/>
      <c r="E48" s="21"/>
      <c r="F48" s="21"/>
      <c r="G48" s="21"/>
      <c r="H48" s="21"/>
    </row>
    <row r="49" spans="1:8" ht="15">
      <c r="A49" s="56"/>
      <c r="B49" s="21"/>
      <c r="C49" s="21"/>
      <c r="D49" s="21"/>
      <c r="E49" s="21"/>
      <c r="F49" s="21"/>
      <c r="G49" s="21"/>
      <c r="H49" s="21"/>
    </row>
    <row r="51" spans="1:13" ht="30" customHeight="1">
      <c r="A51" s="143" t="s">
        <v>228</v>
      </c>
      <c r="B51" s="147" t="s">
        <v>46</v>
      </c>
      <c r="C51" s="147"/>
      <c r="D51" s="147"/>
      <c r="E51" s="148" t="s">
        <v>219</v>
      </c>
      <c r="F51" s="148"/>
      <c r="G51" s="148"/>
      <c r="H51" s="146" t="s">
        <v>48</v>
      </c>
      <c r="I51" s="146"/>
      <c r="J51" s="146"/>
      <c r="K51" s="146" t="s">
        <v>49</v>
      </c>
      <c r="L51" s="146"/>
      <c r="M51" s="146"/>
    </row>
    <row r="52" spans="1:13" ht="15.75" thickBot="1">
      <c r="A52" s="142"/>
      <c r="B52" s="87">
        <v>2013</v>
      </c>
      <c r="C52" s="87">
        <v>2014</v>
      </c>
      <c r="D52" s="87">
        <v>2015</v>
      </c>
      <c r="E52" s="87">
        <v>2013</v>
      </c>
      <c r="F52" s="87">
        <v>2014</v>
      </c>
      <c r="G52" s="87">
        <v>2015</v>
      </c>
      <c r="H52" s="87">
        <v>2013</v>
      </c>
      <c r="I52" s="87">
        <v>2014</v>
      </c>
      <c r="J52" s="87">
        <v>2015</v>
      </c>
      <c r="K52" s="87">
        <v>2013</v>
      </c>
      <c r="L52" s="87">
        <v>2014</v>
      </c>
      <c r="M52" s="87">
        <v>2015</v>
      </c>
    </row>
    <row r="53" spans="1:13" ht="15">
      <c r="A53" s="28" t="s">
        <v>117</v>
      </c>
      <c r="B53" s="29">
        <v>26.64546136</v>
      </c>
      <c r="C53" s="29">
        <v>31.24022553</v>
      </c>
      <c r="D53" s="29">
        <v>18.4559793</v>
      </c>
      <c r="E53" s="29">
        <v>1.69422087</v>
      </c>
      <c r="F53" s="29">
        <v>0.508311</v>
      </c>
      <c r="G53" s="29">
        <v>0.87494828</v>
      </c>
      <c r="H53" s="29">
        <v>17.42923974</v>
      </c>
      <c r="I53" s="29">
        <v>15.092886369999999</v>
      </c>
      <c r="J53" s="29">
        <v>13.262140550000002</v>
      </c>
      <c r="K53" s="29">
        <v>7.52200076</v>
      </c>
      <c r="L53" s="29">
        <v>15.63902816</v>
      </c>
      <c r="M53" s="29">
        <v>4.3188904699999995</v>
      </c>
    </row>
    <row r="54" spans="1:13" ht="15">
      <c r="A54" s="20" t="s">
        <v>118</v>
      </c>
      <c r="B54" s="21">
        <v>6.985865349999999</v>
      </c>
      <c r="C54" s="21">
        <v>9.81007161</v>
      </c>
      <c r="D54" s="21">
        <v>7.9257206600000005</v>
      </c>
      <c r="E54" s="21">
        <v>0.13244604999999998</v>
      </c>
      <c r="F54" s="21">
        <v>0.431062</v>
      </c>
      <c r="G54" s="21">
        <v>0.18529310000000002</v>
      </c>
      <c r="H54" s="21">
        <v>5.65940129</v>
      </c>
      <c r="I54" s="21">
        <v>5.130199360000001</v>
      </c>
      <c r="J54" s="21">
        <v>5.711965559999999</v>
      </c>
      <c r="K54" s="21">
        <v>1.194018</v>
      </c>
      <c r="L54" s="21">
        <v>4.24881026</v>
      </c>
      <c r="M54" s="21">
        <v>2.028462</v>
      </c>
    </row>
    <row r="55" spans="1:13" ht="15">
      <c r="A55" s="30" t="s">
        <v>119</v>
      </c>
      <c r="B55" s="31">
        <v>5.3097315300000005</v>
      </c>
      <c r="C55" s="31">
        <v>11.56141645</v>
      </c>
      <c r="D55" s="31">
        <v>2.03934599</v>
      </c>
      <c r="E55" s="31">
        <v>0.028779419999999997</v>
      </c>
      <c r="F55" s="31">
        <v>0.077249</v>
      </c>
      <c r="G55" s="31">
        <v>0</v>
      </c>
      <c r="H55" s="31">
        <v>4.08760411</v>
      </c>
      <c r="I55" s="31">
        <v>3.61080045</v>
      </c>
      <c r="J55" s="31">
        <v>1.6995096699999999</v>
      </c>
      <c r="K55" s="31">
        <v>1.193348</v>
      </c>
      <c r="L55" s="31">
        <v>7.873367</v>
      </c>
      <c r="M55" s="31">
        <v>0.33983633</v>
      </c>
    </row>
    <row r="56" spans="1:13" ht="15">
      <c r="A56" s="20" t="s">
        <v>120</v>
      </c>
      <c r="B56" s="21">
        <v>3.4703926099999998</v>
      </c>
      <c r="C56" s="21">
        <v>1.09487775</v>
      </c>
      <c r="D56" s="21">
        <v>1.97485479</v>
      </c>
      <c r="E56" s="21">
        <v>0</v>
      </c>
      <c r="F56" s="21">
        <v>0</v>
      </c>
      <c r="G56" s="21">
        <v>0.42388331</v>
      </c>
      <c r="H56" s="21">
        <v>2.14643611</v>
      </c>
      <c r="I56" s="21">
        <v>0.80477975</v>
      </c>
      <c r="J56" s="21">
        <v>1.45366248</v>
      </c>
      <c r="K56" s="21">
        <v>1.3239565</v>
      </c>
      <c r="L56" s="21">
        <v>0.290098</v>
      </c>
      <c r="M56" s="21">
        <v>0.097309</v>
      </c>
    </row>
    <row r="57" spans="1:13" ht="15.75" thickBot="1">
      <c r="A57" s="32" t="s">
        <v>121</v>
      </c>
      <c r="B57" s="33">
        <v>10.87946893</v>
      </c>
      <c r="C57" s="33">
        <v>8.7738581</v>
      </c>
      <c r="D57" s="33">
        <v>6.51605948</v>
      </c>
      <c r="E57" s="33">
        <v>1.53299539</v>
      </c>
      <c r="F57" s="33">
        <v>0</v>
      </c>
      <c r="G57" s="33">
        <v>0.26577185999999997</v>
      </c>
      <c r="H57" s="33">
        <v>5.53579671</v>
      </c>
      <c r="I57" s="33">
        <v>5.5471052400000005</v>
      </c>
      <c r="J57" s="33">
        <v>4.3970036200000004</v>
      </c>
      <c r="K57" s="33">
        <v>3.8106768300000002</v>
      </c>
      <c r="L57" s="33">
        <v>3.22675285</v>
      </c>
      <c r="M57" s="33">
        <v>1.853284</v>
      </c>
    </row>
    <row r="58" spans="1:9" ht="15">
      <c r="A58" s="110" t="s">
        <v>224</v>
      </c>
      <c r="B58" s="68"/>
      <c r="C58" s="68"/>
      <c r="D58" s="68"/>
      <c r="E58" s="68"/>
      <c r="F58" s="68"/>
      <c r="G58" s="68"/>
      <c r="H58" s="68"/>
      <c r="I58" s="68"/>
    </row>
    <row r="59" spans="1:9" ht="15">
      <c r="A59" s="99" t="s">
        <v>237</v>
      </c>
      <c r="B59" s="68"/>
      <c r="C59" s="68"/>
      <c r="D59" s="68"/>
      <c r="E59" s="68"/>
      <c r="F59" s="68"/>
      <c r="G59" s="68"/>
      <c r="H59" s="68"/>
      <c r="I59" s="68"/>
    </row>
    <row r="60" ht="15">
      <c r="A60" s="110" t="s">
        <v>230</v>
      </c>
    </row>
    <row r="62" ht="15">
      <c r="A62" t="s">
        <v>122</v>
      </c>
    </row>
    <row r="63" ht="15">
      <c r="A63" s="75" t="s">
        <v>123</v>
      </c>
    </row>
  </sheetData>
  <sheetProtection/>
  <mergeCells count="10">
    <mergeCell ref="A5:A6"/>
    <mergeCell ref="A51:A52"/>
    <mergeCell ref="K5:M5"/>
    <mergeCell ref="B51:D51"/>
    <mergeCell ref="E51:G51"/>
    <mergeCell ref="H51:J51"/>
    <mergeCell ref="K51:M51"/>
    <mergeCell ref="B5:D5"/>
    <mergeCell ref="E5:G5"/>
    <mergeCell ref="H5:J5"/>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U26"/>
  <sheetViews>
    <sheetView zoomScale="90" zoomScaleNormal="90" zoomScalePageLayoutView="0" workbookViewId="0" topLeftCell="A1">
      <selection activeCell="S27" sqref="S27"/>
    </sheetView>
  </sheetViews>
  <sheetFormatPr defaultColWidth="11.421875" defaultRowHeight="15"/>
  <cols>
    <col min="1" max="1" width="78.7109375" style="0" customWidth="1"/>
    <col min="2" max="5" width="7.00390625" style="0" bestFit="1" customWidth="1"/>
    <col min="6" max="8" width="5.8515625" style="0" bestFit="1" customWidth="1"/>
    <col min="9" max="9" width="7.00390625" style="0" bestFit="1" customWidth="1"/>
    <col min="10" max="13" width="5.8515625" style="0" bestFit="1" customWidth="1"/>
    <col min="14" max="16" width="5.57421875" style="0" bestFit="1" customWidth="1"/>
    <col min="17" max="20" width="5.8515625" style="0" bestFit="1" customWidth="1"/>
    <col min="21" max="21" width="7.00390625" style="0" bestFit="1" customWidth="1"/>
  </cols>
  <sheetData>
    <row r="1" ht="26.25">
      <c r="A1" s="27" t="s">
        <v>124</v>
      </c>
    </row>
    <row r="2" ht="18.75">
      <c r="A2" s="40" t="s">
        <v>125</v>
      </c>
    </row>
    <row r="3" ht="18.75">
      <c r="A3" s="22"/>
    </row>
    <row r="4" spans="1:21" ht="15">
      <c r="A4" s="150" t="s">
        <v>126</v>
      </c>
      <c r="B4" s="149" t="s">
        <v>213</v>
      </c>
      <c r="C4" s="149"/>
      <c r="D4" s="149"/>
      <c r="E4" s="149"/>
      <c r="F4" s="149" t="s">
        <v>214</v>
      </c>
      <c r="G4" s="149"/>
      <c r="H4" s="149"/>
      <c r="I4" s="149"/>
      <c r="J4" s="149" t="s">
        <v>215</v>
      </c>
      <c r="K4" s="149"/>
      <c r="L4" s="149"/>
      <c r="M4" s="149"/>
      <c r="N4" s="149" t="s">
        <v>216</v>
      </c>
      <c r="O4" s="149"/>
      <c r="P4" s="149"/>
      <c r="Q4" s="149"/>
      <c r="R4" s="149" t="s">
        <v>217</v>
      </c>
      <c r="S4" s="149"/>
      <c r="T4" s="149"/>
      <c r="U4" s="149"/>
    </row>
    <row r="5" spans="1:21" ht="15">
      <c r="A5" s="151"/>
      <c r="B5" s="108">
        <v>2012</v>
      </c>
      <c r="C5" s="108">
        <v>2013</v>
      </c>
      <c r="D5" s="108">
        <v>2014</v>
      </c>
      <c r="E5" s="108">
        <v>2015</v>
      </c>
      <c r="F5" s="108">
        <v>2012</v>
      </c>
      <c r="G5" s="108">
        <v>2013</v>
      </c>
      <c r="H5" s="108">
        <v>2014</v>
      </c>
      <c r="I5" s="108">
        <v>2015</v>
      </c>
      <c r="J5" s="108">
        <v>2012</v>
      </c>
      <c r="K5" s="108">
        <v>2013</v>
      </c>
      <c r="L5" s="108">
        <v>2014</v>
      </c>
      <c r="M5" s="108">
        <v>2015</v>
      </c>
      <c r="N5" s="108">
        <v>2012</v>
      </c>
      <c r="O5" s="108">
        <v>2013</v>
      </c>
      <c r="P5" s="108">
        <v>2014</v>
      </c>
      <c r="Q5" s="108">
        <v>2015</v>
      </c>
      <c r="R5" s="108">
        <v>2012</v>
      </c>
      <c r="S5" s="108">
        <v>2013</v>
      </c>
      <c r="T5" s="108">
        <v>2014</v>
      </c>
      <c r="U5" s="108">
        <v>2015</v>
      </c>
    </row>
    <row r="6" spans="1:21" ht="15">
      <c r="A6" s="35" t="s">
        <v>127</v>
      </c>
      <c r="B6" s="117">
        <v>190.35694043</v>
      </c>
      <c r="C6" s="117">
        <f>SUM(C7:C17)</f>
        <v>187.31320099</v>
      </c>
      <c r="D6" s="117">
        <v>127.84708332</v>
      </c>
      <c r="E6" s="117">
        <v>344.7</v>
      </c>
      <c r="F6" s="117">
        <v>56.94739335</v>
      </c>
      <c r="G6" s="117">
        <f>SUM(G7:G17)</f>
        <v>57.37265117</v>
      </c>
      <c r="H6" s="117">
        <v>60.738164350000005</v>
      </c>
      <c r="I6" s="117">
        <v>142.9</v>
      </c>
      <c r="J6" s="117">
        <v>27.89502633</v>
      </c>
      <c r="K6" s="117">
        <f>SUM(K7:K17)</f>
        <v>65.11182703</v>
      </c>
      <c r="L6" s="117">
        <v>27.69387392</v>
      </c>
      <c r="M6" s="117">
        <v>50</v>
      </c>
      <c r="N6" s="117">
        <v>6.75015396</v>
      </c>
      <c r="O6" s="117">
        <f>SUM(O7:O17)</f>
        <v>9.478070109999999</v>
      </c>
      <c r="P6" s="117">
        <v>3.32868639</v>
      </c>
      <c r="Q6" s="117">
        <v>22.9</v>
      </c>
      <c r="R6" s="117">
        <v>98.76436891</v>
      </c>
      <c r="S6" s="117">
        <f>SUM(S7:S17)</f>
        <v>55.35064615</v>
      </c>
      <c r="T6" s="117">
        <v>36.086366260000005</v>
      </c>
      <c r="U6" s="117">
        <v>128.9</v>
      </c>
    </row>
    <row r="7" spans="1:21" ht="15">
      <c r="A7" s="36" t="s">
        <v>128</v>
      </c>
      <c r="B7" s="118" t="s">
        <v>245</v>
      </c>
      <c r="C7" s="118">
        <v>2.13279359</v>
      </c>
      <c r="D7" s="118">
        <v>4.730813</v>
      </c>
      <c r="E7" s="118" t="s">
        <v>245</v>
      </c>
      <c r="F7" s="118" t="s">
        <v>245</v>
      </c>
      <c r="G7" s="118">
        <v>1.46361419</v>
      </c>
      <c r="H7" s="118">
        <v>0</v>
      </c>
      <c r="I7" s="118" t="s">
        <v>245</v>
      </c>
      <c r="J7" s="118" t="s">
        <v>245</v>
      </c>
      <c r="K7" s="118">
        <v>0</v>
      </c>
      <c r="L7" s="118">
        <v>0</v>
      </c>
      <c r="M7" s="118" t="s">
        <v>245</v>
      </c>
      <c r="N7" s="118" t="s">
        <v>245</v>
      </c>
      <c r="O7" s="118">
        <v>0.038051629999999996</v>
      </c>
      <c r="P7" s="118">
        <v>0</v>
      </c>
      <c r="Q7" s="118" t="s">
        <v>245</v>
      </c>
      <c r="R7" s="118" t="s">
        <v>245</v>
      </c>
      <c r="S7" s="118">
        <v>0.63112747</v>
      </c>
      <c r="T7" s="118">
        <v>4.7308131</v>
      </c>
      <c r="U7" s="118" t="s">
        <v>245</v>
      </c>
    </row>
    <row r="8" spans="1:21" ht="15">
      <c r="A8" s="37" t="s">
        <v>129</v>
      </c>
      <c r="B8" s="119">
        <v>24.79264408</v>
      </c>
      <c r="C8" s="119">
        <v>31.99546464</v>
      </c>
      <c r="D8" s="119">
        <v>23.32935475</v>
      </c>
      <c r="E8" s="119">
        <v>29.43844359</v>
      </c>
      <c r="F8" s="119">
        <v>7.20118594</v>
      </c>
      <c r="G8" s="119">
        <v>12.73961963</v>
      </c>
      <c r="H8" s="119">
        <v>7.21816876</v>
      </c>
      <c r="I8" s="119">
        <v>8.747073460000001</v>
      </c>
      <c r="J8" s="119">
        <v>10.4441863</v>
      </c>
      <c r="K8" s="119">
        <v>12.24273528</v>
      </c>
      <c r="L8" s="119">
        <v>12.34134599</v>
      </c>
      <c r="M8" s="119">
        <v>16.81251833</v>
      </c>
      <c r="N8" s="119">
        <v>3.12328896</v>
      </c>
      <c r="O8" s="119">
        <v>3.01310708</v>
      </c>
      <c r="P8" s="119">
        <v>0.7048414399999999</v>
      </c>
      <c r="Q8" s="119">
        <v>1.0579972</v>
      </c>
      <c r="R8" s="119">
        <v>4.02398317</v>
      </c>
      <c r="S8" s="119">
        <v>4.00000177</v>
      </c>
      <c r="T8" s="119">
        <v>3.06499779</v>
      </c>
      <c r="U8" s="119">
        <v>2.82085569</v>
      </c>
    </row>
    <row r="9" spans="1:21" ht="15">
      <c r="A9" s="36" t="s">
        <v>130</v>
      </c>
      <c r="B9" s="119">
        <v>0.9208758300000001</v>
      </c>
      <c r="C9" s="119">
        <v>1.69177069</v>
      </c>
      <c r="D9" s="119">
        <v>1.0826603700000001</v>
      </c>
      <c r="E9" s="119">
        <v>1.43852367</v>
      </c>
      <c r="F9" s="119">
        <v>0.601813</v>
      </c>
      <c r="G9" s="119">
        <v>0.801854</v>
      </c>
      <c r="H9" s="119">
        <v>0.151479</v>
      </c>
      <c r="I9" s="119">
        <v>0.85726767</v>
      </c>
      <c r="J9" s="119">
        <v>0.234371</v>
      </c>
      <c r="K9" s="119">
        <v>0.061665</v>
      </c>
      <c r="L9" s="119">
        <v>0.049007</v>
      </c>
      <c r="M9" s="119">
        <v>0.22095832999999998</v>
      </c>
      <c r="N9" s="119">
        <v>0</v>
      </c>
      <c r="O9" s="119">
        <v>0.727445</v>
      </c>
      <c r="P9" s="119">
        <v>0.008916</v>
      </c>
      <c r="Q9" s="119">
        <v>0.11494667</v>
      </c>
      <c r="R9" s="119">
        <v>0.084691</v>
      </c>
      <c r="S9" s="119">
        <v>0.100807</v>
      </c>
      <c r="T9" s="119">
        <v>0.873259</v>
      </c>
      <c r="U9" s="119">
        <v>0.24534767000000002</v>
      </c>
    </row>
    <row r="10" spans="1:21" ht="15">
      <c r="A10" s="37" t="s">
        <v>131</v>
      </c>
      <c r="B10" s="119">
        <v>0.673354</v>
      </c>
      <c r="C10" s="119">
        <v>0.65159821</v>
      </c>
      <c r="D10" s="119">
        <v>1.473317</v>
      </c>
      <c r="E10" s="118" t="s">
        <v>245</v>
      </c>
      <c r="F10" s="119">
        <v>0.06282</v>
      </c>
      <c r="G10" s="119">
        <v>0.57626122</v>
      </c>
      <c r="H10" s="119">
        <v>0.464791</v>
      </c>
      <c r="I10" s="118" t="s">
        <v>245</v>
      </c>
      <c r="J10" s="119">
        <v>0</v>
      </c>
      <c r="K10" s="119">
        <v>0</v>
      </c>
      <c r="L10" s="119">
        <v>0.282642</v>
      </c>
      <c r="M10" s="118" t="s">
        <v>245</v>
      </c>
      <c r="N10" s="119">
        <v>0.579053</v>
      </c>
      <c r="O10" s="119">
        <v>0.01022311</v>
      </c>
      <c r="P10" s="119">
        <v>0</v>
      </c>
      <c r="Q10" s="118" t="s">
        <v>245</v>
      </c>
      <c r="R10" s="119">
        <v>0.031481</v>
      </c>
      <c r="S10" s="119">
        <v>0.0651137</v>
      </c>
      <c r="T10" s="119">
        <v>0.725884</v>
      </c>
      <c r="U10" s="118" t="s">
        <v>245</v>
      </c>
    </row>
    <row r="11" spans="1:21" ht="15">
      <c r="A11" s="36" t="s">
        <v>132</v>
      </c>
      <c r="B11" s="118" t="s">
        <v>245</v>
      </c>
      <c r="C11" s="118">
        <v>0.96793492</v>
      </c>
      <c r="D11" s="118">
        <v>3.49852564</v>
      </c>
      <c r="E11" s="118">
        <v>38.82176684</v>
      </c>
      <c r="F11" s="118" t="s">
        <v>245</v>
      </c>
      <c r="G11" s="118">
        <v>0.62296</v>
      </c>
      <c r="H11" s="118">
        <v>2.3912933599999997</v>
      </c>
      <c r="I11" s="118">
        <v>11.209914679999999</v>
      </c>
      <c r="J11" s="118" t="s">
        <v>245</v>
      </c>
      <c r="K11" s="118">
        <v>0.15081</v>
      </c>
      <c r="L11" s="118">
        <v>0.15431772</v>
      </c>
      <c r="M11" s="118">
        <v>0.053</v>
      </c>
      <c r="N11" s="118" t="s">
        <v>245</v>
      </c>
      <c r="O11" s="118">
        <v>0.038533</v>
      </c>
      <c r="P11" s="118">
        <v>0.7025505200000001</v>
      </c>
      <c r="Q11" s="118">
        <v>16.92971488</v>
      </c>
      <c r="R11" s="118" t="s">
        <v>245</v>
      </c>
      <c r="S11" s="118">
        <v>0.155633</v>
      </c>
      <c r="T11" s="118">
        <v>0.25036404</v>
      </c>
      <c r="U11" s="118">
        <v>10.629105789999999</v>
      </c>
    </row>
    <row r="12" spans="1:21" ht="15">
      <c r="A12" s="37" t="s">
        <v>133</v>
      </c>
      <c r="B12" s="119">
        <v>7.015005</v>
      </c>
      <c r="C12" s="119">
        <v>9.622454</v>
      </c>
      <c r="D12" s="119">
        <v>7.937883</v>
      </c>
      <c r="E12" s="119">
        <v>105.52434614</v>
      </c>
      <c r="F12" s="119">
        <v>2.480069</v>
      </c>
      <c r="G12" s="119">
        <v>1.659326</v>
      </c>
      <c r="H12" s="119">
        <v>4.437033</v>
      </c>
      <c r="I12" s="119">
        <v>87.61334459999999</v>
      </c>
      <c r="J12" s="119">
        <v>3.183095</v>
      </c>
      <c r="K12" s="119">
        <v>4.944283</v>
      </c>
      <c r="L12" s="119">
        <v>2.499305</v>
      </c>
      <c r="M12" s="119">
        <v>16.090162</v>
      </c>
      <c r="N12" s="119">
        <v>0.550565</v>
      </c>
      <c r="O12" s="119">
        <v>0.551326</v>
      </c>
      <c r="P12" s="119">
        <v>0.162314</v>
      </c>
      <c r="Q12" s="119">
        <v>0</v>
      </c>
      <c r="R12" s="119">
        <v>0.801276</v>
      </c>
      <c r="S12" s="119">
        <v>2.467519</v>
      </c>
      <c r="T12" s="119">
        <v>0.839231</v>
      </c>
      <c r="U12" s="119">
        <v>1.8208388</v>
      </c>
    </row>
    <row r="13" spans="1:21" ht="15">
      <c r="A13" s="36" t="s">
        <v>134</v>
      </c>
      <c r="B13" s="119">
        <v>44.1523404</v>
      </c>
      <c r="C13" s="119">
        <v>42.34239641</v>
      </c>
      <c r="D13" s="119">
        <v>44.26800652</v>
      </c>
      <c r="E13" s="119">
        <v>43.483302560000006</v>
      </c>
      <c r="F13" s="119">
        <v>22.94148478</v>
      </c>
      <c r="G13" s="119">
        <v>24.6504774</v>
      </c>
      <c r="H13" s="119">
        <v>24.90230633</v>
      </c>
      <c r="I13" s="119">
        <v>14.60780075</v>
      </c>
      <c r="J13" s="119">
        <v>9.43062031</v>
      </c>
      <c r="K13" s="119">
        <v>3.99646422</v>
      </c>
      <c r="L13" s="119">
        <v>6.350965469999999</v>
      </c>
      <c r="M13" s="119">
        <v>11.88256606</v>
      </c>
      <c r="N13" s="119">
        <v>1.6106802199999999</v>
      </c>
      <c r="O13" s="119">
        <v>2.37038232</v>
      </c>
      <c r="P13" s="119">
        <v>1.25200752</v>
      </c>
      <c r="Q13" s="119">
        <v>2.54479391</v>
      </c>
      <c r="R13" s="119">
        <v>10.16955331</v>
      </c>
      <c r="S13" s="119">
        <v>11.32507229</v>
      </c>
      <c r="T13" s="119">
        <v>11.76272859</v>
      </c>
      <c r="U13" s="119">
        <v>14.448145460000001</v>
      </c>
    </row>
    <row r="14" spans="1:21" ht="15">
      <c r="A14" s="37" t="s">
        <v>135</v>
      </c>
      <c r="B14" s="119">
        <v>15.24741616</v>
      </c>
      <c r="C14" s="119">
        <v>12.0530317</v>
      </c>
      <c r="D14" s="119">
        <v>11.56483626</v>
      </c>
      <c r="E14" s="119">
        <v>5.29504341</v>
      </c>
      <c r="F14" s="119">
        <v>4.406050110000001</v>
      </c>
      <c r="G14" s="119">
        <v>4.99840046</v>
      </c>
      <c r="H14" s="119">
        <v>3.06210929</v>
      </c>
      <c r="I14" s="119">
        <v>2.79341677</v>
      </c>
      <c r="J14" s="119">
        <v>2.43985618</v>
      </c>
      <c r="K14" s="119">
        <v>1.55938971</v>
      </c>
      <c r="L14" s="119">
        <v>0.34333208000000004</v>
      </c>
      <c r="M14" s="119">
        <v>0.105366</v>
      </c>
      <c r="N14" s="119">
        <v>0.44355293</v>
      </c>
      <c r="O14" s="119">
        <v>0.21791</v>
      </c>
      <c r="P14" s="119">
        <v>0.30714491</v>
      </c>
      <c r="Q14" s="119">
        <v>1.63674868</v>
      </c>
      <c r="R14" s="119">
        <v>7.95795979</v>
      </c>
      <c r="S14" s="119">
        <v>5.27733046</v>
      </c>
      <c r="T14" s="119">
        <v>7.85225415</v>
      </c>
      <c r="U14" s="119">
        <v>0.75950758</v>
      </c>
    </row>
    <row r="15" spans="1:21" ht="15">
      <c r="A15" s="36" t="s">
        <v>136</v>
      </c>
      <c r="B15" s="118" t="s">
        <v>245</v>
      </c>
      <c r="C15" s="118">
        <v>8.967018529999999</v>
      </c>
      <c r="D15" s="118">
        <v>12.793751109999999</v>
      </c>
      <c r="E15" s="118">
        <v>24.477413</v>
      </c>
      <c r="F15" s="118" t="s">
        <v>245</v>
      </c>
      <c r="G15" s="118">
        <v>4.944432</v>
      </c>
      <c r="H15" s="118">
        <v>5.898408</v>
      </c>
      <c r="I15" s="118">
        <v>5.876221</v>
      </c>
      <c r="J15" s="118" t="s">
        <v>245</v>
      </c>
      <c r="K15" s="118">
        <v>0.946372</v>
      </c>
      <c r="L15" s="118">
        <v>4.369537</v>
      </c>
      <c r="M15" s="118">
        <v>0.61673</v>
      </c>
      <c r="N15" s="118" t="s">
        <v>245</v>
      </c>
      <c r="O15" s="118">
        <v>1.906784</v>
      </c>
      <c r="P15" s="118">
        <v>0.030961</v>
      </c>
      <c r="Q15" s="118">
        <v>0.01285</v>
      </c>
      <c r="R15" s="118" t="s">
        <v>245</v>
      </c>
      <c r="S15" s="118">
        <v>1.169431</v>
      </c>
      <c r="T15" s="118">
        <v>2.494845</v>
      </c>
      <c r="U15" s="118">
        <v>17.971612</v>
      </c>
    </row>
    <row r="16" spans="1:21" ht="45">
      <c r="A16" s="38" t="s">
        <v>137</v>
      </c>
      <c r="B16" s="120">
        <v>8.34589725</v>
      </c>
      <c r="C16" s="120">
        <v>7.7185128</v>
      </c>
      <c r="D16" s="120">
        <v>6.83528929</v>
      </c>
      <c r="E16" s="120">
        <v>90.45891814</v>
      </c>
      <c r="F16" s="120">
        <v>3.00227509</v>
      </c>
      <c r="G16" s="120">
        <v>3.22501417</v>
      </c>
      <c r="H16" s="120">
        <v>3.2124588199999997</v>
      </c>
      <c r="I16" s="120">
        <v>9.83427869</v>
      </c>
      <c r="J16" s="120">
        <v>0.69440174</v>
      </c>
      <c r="K16" s="120">
        <v>0.42649</v>
      </c>
      <c r="L16" s="120">
        <v>1.10339166</v>
      </c>
      <c r="M16" s="120">
        <v>0.588804</v>
      </c>
      <c r="N16" s="120">
        <v>0.43082184999999995</v>
      </c>
      <c r="O16" s="120">
        <v>0.33485133</v>
      </c>
      <c r="P16" s="120">
        <v>0.119951</v>
      </c>
      <c r="Q16" s="120">
        <v>0.500596</v>
      </c>
      <c r="R16" s="120">
        <v>4.218397179999999</v>
      </c>
      <c r="S16" s="120">
        <v>3.7321549700000003</v>
      </c>
      <c r="T16" s="119">
        <v>2.39948959</v>
      </c>
      <c r="U16" s="119">
        <v>79.5352297</v>
      </c>
    </row>
    <row r="17" spans="1:21" ht="15">
      <c r="A17" s="39" t="s">
        <v>138</v>
      </c>
      <c r="B17" s="119">
        <v>74.6296855</v>
      </c>
      <c r="C17" s="119">
        <v>69.1702255</v>
      </c>
      <c r="D17" s="119">
        <v>10.332646380000002</v>
      </c>
      <c r="E17" s="119">
        <v>5.63746186</v>
      </c>
      <c r="F17" s="119">
        <v>9.01243843</v>
      </c>
      <c r="G17" s="119">
        <v>1.6906921000000001</v>
      </c>
      <c r="H17" s="119">
        <v>9.00011679</v>
      </c>
      <c r="I17" s="119">
        <v>1.36393067</v>
      </c>
      <c r="J17" s="119">
        <v>0.6456978000000001</v>
      </c>
      <c r="K17" s="119">
        <v>40.78361782</v>
      </c>
      <c r="L17" s="119">
        <v>0.20003</v>
      </c>
      <c r="M17" s="119">
        <v>3.655532</v>
      </c>
      <c r="N17" s="119">
        <v>0</v>
      </c>
      <c r="O17" s="119">
        <v>0.26945664</v>
      </c>
      <c r="P17" s="119">
        <v>0.04</v>
      </c>
      <c r="Q17" s="119">
        <v>0.0569</v>
      </c>
      <c r="R17" s="119">
        <v>64.97154927</v>
      </c>
      <c r="S17" s="119">
        <v>26.42645549</v>
      </c>
      <c r="T17" s="119">
        <v>1.0925</v>
      </c>
      <c r="U17" s="119">
        <v>0.5611003299999999</v>
      </c>
    </row>
    <row r="18" spans="1:21" ht="15">
      <c r="A18" s="152" t="s">
        <v>139</v>
      </c>
      <c r="B18" s="152"/>
      <c r="C18" s="152"/>
      <c r="D18" s="152"/>
      <c r="E18" s="152"/>
      <c r="F18" s="152"/>
      <c r="G18" s="152"/>
      <c r="H18" s="152"/>
      <c r="I18" s="152"/>
      <c r="J18" s="152"/>
      <c r="K18" s="152"/>
      <c r="L18" s="152"/>
      <c r="M18" s="152"/>
      <c r="N18" s="152"/>
      <c r="O18" s="152"/>
      <c r="P18" s="152"/>
      <c r="Q18" s="152"/>
      <c r="R18" s="152"/>
      <c r="S18" s="152"/>
      <c r="T18" s="152"/>
      <c r="U18" s="152"/>
    </row>
    <row r="19" spans="1:21" ht="15">
      <c r="A19" s="152"/>
      <c r="B19" s="152"/>
      <c r="C19" s="152"/>
      <c r="D19" s="152"/>
      <c r="E19" s="152"/>
      <c r="F19" s="152"/>
      <c r="G19" s="152"/>
      <c r="H19" s="152"/>
      <c r="I19" s="152"/>
      <c r="J19" s="152"/>
      <c r="K19" s="152"/>
      <c r="L19" s="152"/>
      <c r="M19" s="152"/>
      <c r="N19" s="152"/>
      <c r="O19" s="152"/>
      <c r="P19" s="152"/>
      <c r="Q19" s="152"/>
      <c r="R19" s="152"/>
      <c r="S19" s="152"/>
      <c r="T19" s="152"/>
      <c r="U19" s="152"/>
    </row>
    <row r="20" ht="15">
      <c r="A20" s="102" t="s">
        <v>242</v>
      </c>
    </row>
    <row r="21" ht="15">
      <c r="A21" s="15" t="s">
        <v>140</v>
      </c>
    </row>
    <row r="22" ht="15">
      <c r="A22" t="s">
        <v>141</v>
      </c>
    </row>
    <row r="23" ht="15">
      <c r="B23" s="88"/>
    </row>
    <row r="25" spans="1:13" ht="15.75">
      <c r="A25" s="109" t="s">
        <v>220</v>
      </c>
      <c r="B25" s="88"/>
      <c r="C25" s="88"/>
      <c r="D25" s="88"/>
      <c r="E25" s="88"/>
      <c r="F25" s="88"/>
      <c r="H25" s="57"/>
      <c r="I25" s="57"/>
      <c r="J25" s="57"/>
      <c r="K25" s="57"/>
      <c r="L25" s="57"/>
      <c r="M25" s="57"/>
    </row>
    <row r="26" spans="2:12" ht="15">
      <c r="B26" s="88"/>
      <c r="C26" s="88"/>
      <c r="D26" s="88"/>
      <c r="E26" s="88"/>
      <c r="F26" s="88"/>
      <c r="H26" s="57"/>
      <c r="I26" s="57"/>
      <c r="J26" s="57"/>
      <c r="K26" s="57"/>
      <c r="L26" s="57"/>
    </row>
  </sheetData>
  <sheetProtection/>
  <mergeCells count="7">
    <mergeCell ref="J4:M4"/>
    <mergeCell ref="F4:I4"/>
    <mergeCell ref="B4:E4"/>
    <mergeCell ref="A4:A5"/>
    <mergeCell ref="A18:U19"/>
    <mergeCell ref="R4:U4"/>
    <mergeCell ref="N4:Q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0"/>
  <sheetViews>
    <sheetView zoomScale="80" zoomScaleNormal="80" zoomScalePageLayoutView="0" workbookViewId="0" topLeftCell="A1">
      <selection activeCell="J42" sqref="J42"/>
    </sheetView>
  </sheetViews>
  <sheetFormatPr defaultColWidth="11.421875" defaultRowHeight="15"/>
  <cols>
    <col min="1" max="1" width="47.8515625" style="0" customWidth="1"/>
  </cols>
  <sheetData>
    <row r="1" ht="26.25">
      <c r="A1" s="27" t="s">
        <v>142</v>
      </c>
    </row>
    <row r="2" ht="18.75">
      <c r="A2" s="40" t="s">
        <v>143</v>
      </c>
    </row>
    <row r="4" spans="1:8" ht="21">
      <c r="A4" s="154" t="s">
        <v>144</v>
      </c>
      <c r="B4" s="157"/>
      <c r="C4" s="157"/>
      <c r="D4" s="157"/>
      <c r="E4" s="157"/>
      <c r="F4" s="157"/>
      <c r="G4" s="157"/>
      <c r="H4" s="157"/>
    </row>
    <row r="5" spans="1:8" ht="15">
      <c r="A5" s="155" t="s">
        <v>145</v>
      </c>
      <c r="B5" s="71" t="s">
        <v>146</v>
      </c>
      <c r="C5" s="71" t="s">
        <v>147</v>
      </c>
      <c r="D5" s="71" t="s">
        <v>148</v>
      </c>
      <c r="E5" s="71">
        <v>2012</v>
      </c>
      <c r="F5" s="71">
        <v>2013</v>
      </c>
      <c r="G5" s="71">
        <v>2014</v>
      </c>
      <c r="H5" s="71">
        <v>2015</v>
      </c>
    </row>
    <row r="6" spans="1:8" ht="15">
      <c r="A6" s="6" t="s">
        <v>149</v>
      </c>
      <c r="B6" s="2">
        <f>SUM(inv_endpipe_nl!B8,int_tech_nl!B6)</f>
        <v>206.89999999999998</v>
      </c>
      <c r="C6" s="2">
        <f>SUM(inv_endpipe_nl!C8,int_tech_nl!C6)</f>
        <v>319.3</v>
      </c>
      <c r="D6" s="7">
        <f>SUM(inv_endpipe_nl!D8,int_tech_nl!D6)</f>
        <v>262.6</v>
      </c>
      <c r="E6" s="7">
        <f>SUM(inv_endpipe_nl!E8,int_tech_nl!E6)</f>
        <v>307.274787</v>
      </c>
      <c r="F6" s="7">
        <f>SUM(inv_endpipe_nl!F8,int_tech_nl!F6)</f>
        <v>293.236027</v>
      </c>
      <c r="G6" s="7">
        <f>SUM(inv_endpipe_nl!G8,int_tech_nl!G6)</f>
        <v>216.25963588</v>
      </c>
      <c r="H6" s="7">
        <f>SUM(inv_endpipe_nl!H8,int_tech_nl!H6)</f>
        <v>460.606979</v>
      </c>
    </row>
    <row r="7" spans="1:8" ht="15">
      <c r="A7" s="8" t="s">
        <v>150</v>
      </c>
      <c r="B7" s="3">
        <f>SUM(inv_endpipe_nl!B9,int_tech_nl!B7)</f>
        <v>92.7</v>
      </c>
      <c r="C7" s="3">
        <f>SUM(inv_endpipe_nl!C9,int_tech_nl!C7)</f>
        <v>152.07999999999998</v>
      </c>
      <c r="D7" s="9">
        <f>SUM(inv_endpipe_nl!D9,int_tech_nl!D7)</f>
        <v>115</v>
      </c>
      <c r="E7" s="9">
        <f>SUM(inv_endpipe_nl!E9,int_tech_nl!E7)</f>
        <v>75.53362673000001</v>
      </c>
      <c r="F7" s="9">
        <f>SUM(inv_endpipe_nl!F9,int_tech_nl!F7)</f>
        <v>86.21418217</v>
      </c>
      <c r="G7" s="9">
        <f>SUM(inv_endpipe_nl!G9,int_tech_nl!G7)</f>
        <v>82.12708742</v>
      </c>
      <c r="H7" s="9">
        <f>SUM(inv_endpipe_nl!H9,int_tech_nl!H7)</f>
        <v>192.40078339</v>
      </c>
    </row>
    <row r="8" spans="1:8" ht="15">
      <c r="A8" s="8" t="s">
        <v>151</v>
      </c>
      <c r="B8" s="3">
        <f>SUM(inv_endpipe_nl!B10,int_tech_nl!B8)</f>
        <v>33.5</v>
      </c>
      <c r="C8" s="3">
        <f>SUM(inv_endpipe_nl!C10,int_tech_nl!C8)</f>
        <v>65.4</v>
      </c>
      <c r="D8" s="9">
        <f>SUM(inv_endpipe_nl!D10,int_tech_nl!D8)</f>
        <v>56.3</v>
      </c>
      <c r="E8" s="9">
        <f>SUM(inv_endpipe_nl!E10,int_tech_nl!E8)</f>
        <v>56.55436667</v>
      </c>
      <c r="F8" s="9">
        <f>SUM(inv_endpipe_nl!F10,int_tech_nl!F8)</f>
        <v>117.87386603</v>
      </c>
      <c r="G8" s="9">
        <f>SUM(inv_endpipe_nl!G10,int_tech_nl!G8)</f>
        <v>64.78514996</v>
      </c>
      <c r="H8" s="9">
        <f>SUM(inv_endpipe_nl!H10,int_tech_nl!H8)</f>
        <v>92.55619292</v>
      </c>
    </row>
    <row r="9" spans="1:8" ht="15">
      <c r="A9" s="8" t="s">
        <v>152</v>
      </c>
      <c r="B9" s="3">
        <f>SUM(inv_endpipe_nl!B11,int_tech_nl!B9)</f>
        <v>10.2</v>
      </c>
      <c r="C9" s="3">
        <f>SUM(inv_endpipe_nl!C11,int_tech_nl!C9)</f>
        <v>19</v>
      </c>
      <c r="D9" s="9">
        <f>SUM(inv_endpipe_nl!D11,int_tech_nl!D9)</f>
        <v>24.1</v>
      </c>
      <c r="E9" s="9">
        <f>SUM(inv_endpipe_nl!E11,int_tech_nl!E9)</f>
        <v>15.477358160000001</v>
      </c>
      <c r="F9" s="9">
        <f>SUM(inv_endpipe_nl!F11,int_tech_nl!F9)</f>
        <v>21.47617711</v>
      </c>
      <c r="G9" s="9">
        <f>SUM(inv_endpipe_nl!G11,int_tech_nl!G9)</f>
        <v>13.63557035</v>
      </c>
      <c r="H9" s="9">
        <f>SUM(inv_endpipe_nl!H11,int_tech_nl!H9)</f>
        <v>28.32907456</v>
      </c>
    </row>
    <row r="10" spans="1:8" ht="15">
      <c r="A10" s="10" t="s">
        <v>153</v>
      </c>
      <c r="B10" s="4">
        <f>SUM(inv_endpipe_nl!B12,int_tech_nl!B10)</f>
        <v>70.5</v>
      </c>
      <c r="C10" s="4">
        <f>SUM(inv_endpipe_nl!C12,int_tech_nl!C10)</f>
        <v>82.8</v>
      </c>
      <c r="D10" s="11">
        <f>SUM(inv_endpipe_nl!D12,int_tech_nl!D10)</f>
        <v>67.2</v>
      </c>
      <c r="E10" s="11">
        <f>SUM(inv_endpipe_nl!E12,int_tech_nl!E10)</f>
        <v>159.7094396</v>
      </c>
      <c r="F10" s="11">
        <f>SUM(inv_endpipe_nl!F12,int_tech_nl!F10)</f>
        <v>67.67179815</v>
      </c>
      <c r="G10" s="11">
        <f>SUM(inv_endpipe_nl!G12,int_tech_nl!G10)</f>
        <v>55.7118291</v>
      </c>
      <c r="H10" s="11">
        <f>SUM(inv_endpipe_nl!H12,int_tech_nl!H10)</f>
        <v>147.32088793</v>
      </c>
    </row>
    <row r="11" spans="1:8" ht="15" customHeight="1">
      <c r="A11" s="129" t="s">
        <v>154</v>
      </c>
      <c r="B11" s="130"/>
      <c r="C11" s="130"/>
      <c r="D11" s="130"/>
      <c r="E11" s="130"/>
      <c r="F11" s="130"/>
      <c r="G11" s="130"/>
      <c r="H11" s="130"/>
    </row>
    <row r="12" spans="1:8" ht="15">
      <c r="A12" s="131"/>
      <c r="B12" s="132"/>
      <c r="C12" s="132"/>
      <c r="D12" s="132"/>
      <c r="E12" s="132"/>
      <c r="F12" s="132"/>
      <c r="G12" s="132"/>
      <c r="H12" s="132"/>
    </row>
    <row r="13" ht="15">
      <c r="A13" s="99" t="s">
        <v>237</v>
      </c>
    </row>
    <row r="15" spans="1:8" ht="21" customHeight="1">
      <c r="A15" s="156" t="s">
        <v>222</v>
      </c>
      <c r="B15" s="157"/>
      <c r="C15" s="157"/>
      <c r="D15" s="157"/>
      <c r="E15" s="157"/>
      <c r="F15" s="157"/>
      <c r="G15" s="157"/>
      <c r="H15" s="157"/>
    </row>
    <row r="16" spans="1:8" ht="15" customHeight="1">
      <c r="A16" s="155"/>
      <c r="B16" s="71" t="s">
        <v>155</v>
      </c>
      <c r="C16" s="71" t="s">
        <v>156</v>
      </c>
      <c r="D16" s="71" t="s">
        <v>157</v>
      </c>
      <c r="E16" s="71">
        <v>2012</v>
      </c>
      <c r="F16" s="71">
        <v>2013</v>
      </c>
      <c r="G16" s="71">
        <v>2014</v>
      </c>
      <c r="H16" s="71">
        <v>2015</v>
      </c>
    </row>
    <row r="17" spans="1:8" ht="15">
      <c r="A17" s="6" t="s">
        <v>158</v>
      </c>
      <c r="B17" s="2">
        <f>SUM(inv_endpipe_nl!B39,int_tech_nl!B38)</f>
        <v>118.19999999999999</v>
      </c>
      <c r="C17" s="2">
        <f>SUM(inv_endpipe_nl!C39,int_tech_nl!C38)</f>
        <v>165</v>
      </c>
      <c r="D17" s="7">
        <f>SUM(inv_endpipe_nl!D39,int_tech_nl!D38)</f>
        <v>181.6</v>
      </c>
      <c r="E17" s="7">
        <f>SUM(inv_endpipe_nl!E39,int_tech_nl!E38)</f>
        <v>160.6</v>
      </c>
      <c r="F17" s="7">
        <f>SUM(inv_endpipe_nl!F39,int_tech_nl!F38)</f>
        <v>158.81296977</v>
      </c>
      <c r="G17" s="7">
        <f>SUM(inv_endpipe_nl!G39,int_tech_nl!G38)</f>
        <v>140.94156873999998</v>
      </c>
      <c r="H17" s="7">
        <f>SUM(inv_endpipe_nl!H39,int_tech_nl!H38)</f>
        <v>288.406286</v>
      </c>
    </row>
    <row r="18" spans="1:8" ht="15">
      <c r="A18" s="8" t="s">
        <v>159</v>
      </c>
      <c r="B18" s="3">
        <f>SUM(inv_endpipe_nl!B40,int_tech_nl!B39)</f>
        <v>52.599999999999994</v>
      </c>
      <c r="C18" s="3">
        <f>SUM(inv_endpipe_nl!C40,int_tech_nl!C39)</f>
        <v>76.9</v>
      </c>
      <c r="D18" s="9">
        <f>SUM(inv_endpipe_nl!D40,int_tech_nl!D39)</f>
        <v>79.6</v>
      </c>
      <c r="E18" s="9">
        <f>SUM(inv_endpipe_nl!E40,int_tech_nl!E39)</f>
        <v>52</v>
      </c>
      <c r="F18" s="9">
        <f>SUM(inv_endpipe_nl!F40,int_tech_nl!F39)</f>
        <v>62.74714439</v>
      </c>
      <c r="G18" s="9">
        <f>SUM(inv_endpipe_nl!G40,int_tech_nl!G39)</f>
        <v>54.05294112</v>
      </c>
      <c r="H18" s="9">
        <f>SUM(inv_endpipe_nl!H40,int_tech_nl!H39)</f>
        <v>158.60724</v>
      </c>
    </row>
    <row r="19" spans="1:8" ht="15">
      <c r="A19" s="8" t="s">
        <v>160</v>
      </c>
      <c r="B19" s="3">
        <f>SUM(inv_endpipe_nl!B41,int_tech_nl!B40)</f>
        <v>22.6</v>
      </c>
      <c r="C19" s="3">
        <f>SUM(inv_endpipe_nl!C41,int_tech_nl!C40)</f>
        <v>23.5</v>
      </c>
      <c r="D19" s="9">
        <f>SUM(inv_endpipe_nl!D41,int_tech_nl!D40)</f>
        <v>36.4</v>
      </c>
      <c r="E19" s="9">
        <f>SUM(inv_endpipe_nl!E41,int_tech_nl!E40)</f>
        <v>44.5</v>
      </c>
      <c r="F19" s="9">
        <f>SUM(inv_endpipe_nl!F41,int_tech_nl!F40)</f>
        <v>59.28246408</v>
      </c>
      <c r="G19" s="9">
        <f>SUM(inv_endpipe_nl!G41,int_tech_nl!G40)</f>
        <v>44.439111940000004</v>
      </c>
      <c r="H19" s="9">
        <f>SUM(inv_endpipe_nl!H41,int_tech_nl!H40)</f>
        <v>78.81527700000001</v>
      </c>
    </row>
    <row r="20" spans="1:8" ht="15">
      <c r="A20" s="8" t="s">
        <v>161</v>
      </c>
      <c r="B20" s="3">
        <f>SUM(inv_endpipe_nl!B42,int_tech_nl!B41)</f>
        <v>5.699999999999999</v>
      </c>
      <c r="C20" s="3">
        <f>SUM(inv_endpipe_nl!C42,int_tech_nl!C41)</f>
        <v>13.100000000000001</v>
      </c>
      <c r="D20" s="9">
        <f>SUM(inv_endpipe_nl!D42,int_tech_nl!D41)</f>
        <v>19.6</v>
      </c>
      <c r="E20" s="9">
        <f>SUM(inv_endpipe_nl!E42,int_tech_nl!E41)</f>
        <v>9.1</v>
      </c>
      <c r="F20" s="9">
        <f>SUM(inv_endpipe_nl!F42,int_tech_nl!F41)</f>
        <v>13.394139</v>
      </c>
      <c r="G20" s="9">
        <f>SUM(inv_endpipe_nl!G42,int_tech_nl!G41)</f>
        <v>10.70090544</v>
      </c>
      <c r="H20" s="9">
        <f>SUM(inv_endpipe_nl!H42,int_tech_nl!H41)</f>
        <v>8.103978999999999</v>
      </c>
    </row>
    <row r="21" spans="1:8" ht="15">
      <c r="A21" s="10" t="s">
        <v>162</v>
      </c>
      <c r="B21" s="4">
        <f>SUM(inv_endpipe_nl!B43,int_tech_nl!B42)</f>
        <v>37.3</v>
      </c>
      <c r="C21" s="4">
        <f>SUM(inv_endpipe_nl!C43,int_tech_nl!C42)</f>
        <v>51.5</v>
      </c>
      <c r="D21" s="11">
        <f>SUM(inv_endpipe_nl!D43,int_tech_nl!D42)</f>
        <v>46</v>
      </c>
      <c r="E21" s="11">
        <f>SUM(inv_endpipe_nl!E43,int_tech_nl!E42)</f>
        <v>55</v>
      </c>
      <c r="F21" s="11">
        <f>SUM(inv_endpipe_nl!F43,int_tech_nl!F42)</f>
        <v>23.43922117</v>
      </c>
      <c r="G21" s="11">
        <f>SUM(inv_endpipe_nl!G43,int_tech_nl!G42)</f>
        <v>31.74860923</v>
      </c>
      <c r="H21" s="11">
        <f>SUM(inv_endpipe_nl!H43,int_tech_nl!H42)</f>
        <v>42.8448028</v>
      </c>
    </row>
    <row r="22" spans="1:5" ht="15">
      <c r="A22" s="56" t="s">
        <v>163</v>
      </c>
      <c r="B22" s="69"/>
      <c r="C22" s="69"/>
      <c r="D22" s="69"/>
      <c r="E22" s="69"/>
    </row>
    <row r="23" spans="1:5" ht="15">
      <c r="A23" s="99" t="s">
        <v>237</v>
      </c>
      <c r="B23" s="69"/>
      <c r="C23" s="69"/>
      <c r="D23" s="69"/>
      <c r="E23" s="69"/>
    </row>
    <row r="24" spans="1:5" ht="15">
      <c r="A24" s="110" t="s">
        <v>226</v>
      </c>
      <c r="B24" s="69"/>
      <c r="C24" s="69"/>
      <c r="D24" s="69"/>
      <c r="E24" s="69"/>
    </row>
    <row r="25" spans="1:5" ht="15">
      <c r="A25" s="56"/>
      <c r="B25" s="69"/>
      <c r="C25" s="69"/>
      <c r="D25" s="69"/>
      <c r="E25" s="69"/>
    </row>
    <row r="26" spans="1:8" ht="21" customHeight="1">
      <c r="A26" s="154" t="s">
        <v>164</v>
      </c>
      <c r="B26" s="153"/>
      <c r="C26" s="153"/>
      <c r="D26" s="153"/>
      <c r="E26" s="153"/>
      <c r="F26" s="153"/>
      <c r="G26" s="153"/>
      <c r="H26" s="153"/>
    </row>
    <row r="27" spans="1:8" ht="15" customHeight="1">
      <c r="A27" s="155"/>
      <c r="B27" s="71" t="s">
        <v>165</v>
      </c>
      <c r="C27" s="71" t="s">
        <v>166</v>
      </c>
      <c r="D27" s="71" t="s">
        <v>167</v>
      </c>
      <c r="E27" s="71">
        <v>2012</v>
      </c>
      <c r="F27" s="71">
        <v>2013</v>
      </c>
      <c r="G27" s="71">
        <v>2014</v>
      </c>
      <c r="H27" s="71">
        <v>2015</v>
      </c>
    </row>
    <row r="28" spans="1:12" ht="15">
      <c r="A28" s="6" t="s">
        <v>168</v>
      </c>
      <c r="B28" s="2">
        <f>SUM(inv_endpipe_nl!B48,int_tech_nl!B48)</f>
        <v>60.3</v>
      </c>
      <c r="C28" s="2">
        <f>SUM(inv_endpipe_nl!C48,int_tech_nl!C48)</f>
        <v>113</v>
      </c>
      <c r="D28" s="7">
        <f>SUM(inv_endpipe_nl!D48,int_tech_nl!D48)</f>
        <v>52.099999999999994</v>
      </c>
      <c r="E28" s="7">
        <f>SUM(inv_endpipe_nl!E48,int_tech_nl!E48)</f>
        <v>41.2</v>
      </c>
      <c r="F28" s="7">
        <f>SUM(inv_endpipe_nl!F48,int_tech_nl!F48)</f>
        <v>38.98970834</v>
      </c>
      <c r="G28" s="7">
        <f>SUM(inv_endpipe_nl!G48,int_tech_nl!G48)</f>
        <v>43.62131552</v>
      </c>
      <c r="H28" s="7">
        <f>SUM(inv_endpipe_nl!H48,int_tech_nl!H48)</f>
        <v>33.55669789</v>
      </c>
      <c r="L28" s="89"/>
    </row>
    <row r="29" spans="1:12" ht="15">
      <c r="A29" s="8" t="s">
        <v>169</v>
      </c>
      <c r="B29" s="3">
        <f>SUM(inv_endpipe_nl!B49,int_tech_nl!B49)</f>
        <v>36</v>
      </c>
      <c r="C29" s="3">
        <f>SUM(inv_endpipe_nl!C49,int_tech_nl!C49)</f>
        <v>59.7</v>
      </c>
      <c r="D29" s="9">
        <f>SUM(inv_endpipe_nl!D49,int_tech_nl!D49)</f>
        <v>21.329240000000002</v>
      </c>
      <c r="E29" s="9">
        <f>SUM(inv_endpipe_nl!E49,int_tech_nl!E49)</f>
        <v>13.2</v>
      </c>
      <c r="F29" s="9">
        <f>SUM(inv_endpipe_nl!F49,int_tech_nl!F49)</f>
        <v>11.20766334</v>
      </c>
      <c r="G29" s="9">
        <f>SUM(inv_endpipe_nl!G49,int_tech_nl!G49)</f>
        <v>13.00838237</v>
      </c>
      <c r="H29" s="9">
        <f>SUM(inv_endpipe_nl!H49,int_tech_nl!H49)</f>
        <v>14.44244092</v>
      </c>
      <c r="L29" s="89"/>
    </row>
    <row r="30" spans="1:12" ht="15">
      <c r="A30" s="8" t="s">
        <v>170</v>
      </c>
      <c r="B30" s="3">
        <f>SUM(inv_endpipe_nl!B50,int_tech_nl!B50)</f>
        <v>9.8</v>
      </c>
      <c r="C30" s="3">
        <f>SUM(inv_endpipe_nl!C50,int_tech_nl!C50)</f>
        <v>33.199999999999996</v>
      </c>
      <c r="D30" s="9">
        <f>SUM(inv_endpipe_nl!D50,int_tech_nl!D50)</f>
        <v>13.70760811</v>
      </c>
      <c r="E30" s="9">
        <f>SUM(inv_endpipe_nl!E50,int_tech_nl!E50)</f>
        <v>8</v>
      </c>
      <c r="F30" s="9">
        <f>SUM(inv_endpipe_nl!F50,int_tech_nl!F50)</f>
        <v>9.14559953</v>
      </c>
      <c r="G30" s="9">
        <f>SUM(inv_endpipe_nl!G50,int_tech_nl!G50)</f>
        <v>13.5779295</v>
      </c>
      <c r="H30" s="9">
        <f>SUM(inv_endpipe_nl!H50,int_tech_nl!H50)</f>
        <v>6.12787356</v>
      </c>
      <c r="L30" s="89"/>
    </row>
    <row r="31" spans="1:8" ht="15">
      <c r="A31" s="8" t="s">
        <v>171</v>
      </c>
      <c r="B31" s="3">
        <f>SUM(inv_endpipe_nl!B51,int_tech_nl!B51)</f>
        <v>3.7</v>
      </c>
      <c r="C31" s="3">
        <f>SUM(inv_endpipe_nl!C51,int_tech_nl!C51)</f>
        <v>2.8</v>
      </c>
      <c r="D31" s="9">
        <f>SUM(inv_endpipe_nl!D51,int_tech_nl!D51)</f>
        <v>2.545155</v>
      </c>
      <c r="E31" s="9">
        <f>SUM(inv_endpipe_nl!E51,int_tech_nl!E51)</f>
        <v>5.2</v>
      </c>
      <c r="F31" s="9">
        <f>SUM(inv_endpipe_nl!F51,int_tech_nl!F51)</f>
        <v>5.59252761</v>
      </c>
      <c r="G31" s="9">
        <f>SUM(inv_endpipe_nl!G51,int_tech_nl!G51)</f>
        <v>1.40805367</v>
      </c>
      <c r="H31" s="9">
        <f>SUM(inv_endpipe_nl!H51,int_tech_nl!H51)</f>
        <v>2.53851083</v>
      </c>
    </row>
    <row r="32" spans="1:8" ht="15">
      <c r="A32" s="10" t="s">
        <v>172</v>
      </c>
      <c r="B32" s="4">
        <f>SUM(inv_endpipe_nl!B52,int_tech_nl!B52)</f>
        <v>10.8</v>
      </c>
      <c r="C32" s="4">
        <f>SUM(inv_endpipe_nl!C52,int_tech_nl!C52)</f>
        <v>17.3</v>
      </c>
      <c r="D32" s="11">
        <f>SUM(inv_endpipe_nl!D52,int_tech_nl!D52)</f>
        <v>14.498721</v>
      </c>
      <c r="E32" s="11">
        <f>SUM(inv_endpipe_nl!E52,int_tech_nl!E52)</f>
        <v>14.799999999999999</v>
      </c>
      <c r="F32" s="11">
        <f>SUM(inv_endpipe_nl!F52,int_tech_nl!F52)</f>
        <v>13.043913920000001</v>
      </c>
      <c r="G32" s="11">
        <f>SUM(inv_endpipe_nl!G52,int_tech_nl!G52)</f>
        <v>15.626946360000002</v>
      </c>
      <c r="H32" s="11">
        <f>SUM(inv_endpipe_nl!H52,int_tech_nl!H52)</f>
        <v>10.44787383</v>
      </c>
    </row>
    <row r="33" ht="15" customHeight="1">
      <c r="A33" s="13" t="s">
        <v>173</v>
      </c>
    </row>
    <row r="34" ht="15" customHeight="1">
      <c r="A34" s="99" t="s">
        <v>237</v>
      </c>
    </row>
    <row r="35" ht="15">
      <c r="A35" s="111" t="s">
        <v>230</v>
      </c>
    </row>
    <row r="37" ht="15">
      <c r="A37" t="s">
        <v>174</v>
      </c>
    </row>
    <row r="39" ht="15">
      <c r="J39" s="66"/>
    </row>
    <row r="40" ht="15">
      <c r="A40" s="75" t="s">
        <v>175</v>
      </c>
    </row>
  </sheetData>
  <sheetProtection/>
  <mergeCells count="7">
    <mergeCell ref="B26:H26"/>
    <mergeCell ref="A4:A5"/>
    <mergeCell ref="A15:A16"/>
    <mergeCell ref="A26:A27"/>
    <mergeCell ref="A11:H12"/>
    <mergeCell ref="B4:H4"/>
    <mergeCell ref="B15:H1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49"/>
  <sheetViews>
    <sheetView zoomScale="80" zoomScaleNormal="80" zoomScalePageLayoutView="0" workbookViewId="0" topLeftCell="A1">
      <selection activeCell="H44" sqref="H44"/>
    </sheetView>
  </sheetViews>
  <sheetFormatPr defaultColWidth="11.421875" defaultRowHeight="15"/>
  <cols>
    <col min="1" max="1" width="93.140625" style="0" customWidth="1"/>
    <col min="2" max="2" width="16.28125" style="0" bestFit="1" customWidth="1"/>
    <col min="5" max="5" width="15.7109375" style="0" bestFit="1" customWidth="1"/>
    <col min="6" max="6" width="14.57421875" style="0" bestFit="1" customWidth="1"/>
    <col min="7" max="7" width="15.7109375" style="0" bestFit="1" customWidth="1"/>
    <col min="8" max="9" width="14.57421875" style="0" bestFit="1" customWidth="1"/>
  </cols>
  <sheetData>
    <row r="1" ht="26.25">
      <c r="A1" s="14" t="s">
        <v>176</v>
      </c>
    </row>
    <row r="2" ht="18.75">
      <c r="A2" s="22" t="s">
        <v>177</v>
      </c>
    </row>
    <row r="3" ht="18.75">
      <c r="A3" s="22"/>
    </row>
    <row r="5" spans="1:5" ht="21.75" thickBot="1">
      <c r="A5" s="41" t="s">
        <v>178</v>
      </c>
      <c r="B5" s="91">
        <v>2012</v>
      </c>
      <c r="C5" s="91">
        <v>2013</v>
      </c>
      <c r="D5" s="91">
        <v>2014</v>
      </c>
      <c r="E5" s="91">
        <v>2015</v>
      </c>
    </row>
    <row r="6" spans="1:5" ht="15">
      <c r="A6" s="42" t="s">
        <v>179</v>
      </c>
      <c r="B6" s="43">
        <v>659.3</v>
      </c>
      <c r="C6" s="43">
        <f>SUM(C7:C17)</f>
        <v>517.3093932200001</v>
      </c>
      <c r="D6" s="43">
        <v>546.43609172</v>
      </c>
      <c r="E6" s="43">
        <v>542.7</v>
      </c>
    </row>
    <row r="7" spans="1:12" ht="15">
      <c r="A7" s="44" t="s">
        <v>180</v>
      </c>
      <c r="B7" s="59">
        <v>5.7</v>
      </c>
      <c r="C7" s="59">
        <v>5.165511</v>
      </c>
      <c r="D7" s="59">
        <v>7.78236048</v>
      </c>
      <c r="E7" s="59">
        <v>4.112568</v>
      </c>
      <c r="F7" s="88"/>
      <c r="G7" s="88"/>
      <c r="H7" s="88"/>
      <c r="I7" s="88"/>
      <c r="L7" s="57"/>
    </row>
    <row r="8" spans="1:12" ht="15">
      <c r="A8" s="44" t="s">
        <v>181</v>
      </c>
      <c r="B8" s="59">
        <v>36.4</v>
      </c>
      <c r="C8" s="59">
        <v>33.24264918</v>
      </c>
      <c r="D8" s="59">
        <v>32.99424824</v>
      </c>
      <c r="E8" s="59">
        <v>43.69583265999999</v>
      </c>
      <c r="F8" s="88"/>
      <c r="G8" s="88"/>
      <c r="H8" s="88"/>
      <c r="I8" s="88"/>
      <c r="L8" s="59"/>
    </row>
    <row r="9" spans="1:12" ht="15">
      <c r="A9" s="44" t="s">
        <v>182</v>
      </c>
      <c r="B9" s="59">
        <v>4.8</v>
      </c>
      <c r="C9" s="59">
        <v>4.82437001</v>
      </c>
      <c r="D9" s="59">
        <v>4.29638922</v>
      </c>
      <c r="E9" s="59">
        <v>4.87370695</v>
      </c>
      <c r="F9" s="88"/>
      <c r="G9" s="88"/>
      <c r="H9" s="88"/>
      <c r="I9" s="88"/>
      <c r="L9" s="59"/>
    </row>
    <row r="10" spans="1:12" ht="15">
      <c r="A10" s="44" t="s">
        <v>183</v>
      </c>
      <c r="B10" s="59">
        <v>2.2</v>
      </c>
      <c r="C10" s="59">
        <v>2.00233692</v>
      </c>
      <c r="D10" s="59">
        <v>2.18266486</v>
      </c>
      <c r="E10" s="59">
        <v>2.15038081</v>
      </c>
      <c r="F10" s="88"/>
      <c r="G10" s="88"/>
      <c r="H10" s="88"/>
      <c r="I10" s="88"/>
      <c r="L10" s="59"/>
    </row>
    <row r="11" spans="1:12" ht="15">
      <c r="A11" s="44" t="s">
        <v>184</v>
      </c>
      <c r="B11" s="59">
        <v>10.9</v>
      </c>
      <c r="C11" s="59">
        <v>11.41836997</v>
      </c>
      <c r="D11" s="59">
        <v>13.30461846</v>
      </c>
      <c r="E11" s="59">
        <v>13.98334527</v>
      </c>
      <c r="F11" s="88"/>
      <c r="G11" s="88"/>
      <c r="H11" s="88"/>
      <c r="I11" s="88"/>
      <c r="L11" s="59"/>
    </row>
    <row r="12" spans="1:12" ht="15">
      <c r="A12" s="44" t="s">
        <v>185</v>
      </c>
      <c r="B12" s="59">
        <v>45.1</v>
      </c>
      <c r="C12" s="59">
        <v>55.332472159999995</v>
      </c>
      <c r="D12" s="59">
        <v>56.161123659999994</v>
      </c>
      <c r="E12" s="59">
        <v>65.37625931000001</v>
      </c>
      <c r="F12" s="88"/>
      <c r="G12" s="88"/>
      <c r="H12" s="88"/>
      <c r="I12" s="88"/>
      <c r="L12" s="59"/>
    </row>
    <row r="13" spans="1:12" ht="15">
      <c r="A13" s="44" t="s">
        <v>186</v>
      </c>
      <c r="B13" s="59">
        <v>165.6</v>
      </c>
      <c r="C13" s="59">
        <v>167.08106537</v>
      </c>
      <c r="D13" s="59">
        <v>210.09347541</v>
      </c>
      <c r="E13" s="59">
        <v>164.22189422</v>
      </c>
      <c r="F13" s="88"/>
      <c r="G13" s="88"/>
      <c r="H13" s="88"/>
      <c r="I13" s="88"/>
      <c r="L13" s="57"/>
    </row>
    <row r="14" spans="1:12" ht="15">
      <c r="A14" s="44" t="s">
        <v>187</v>
      </c>
      <c r="B14" s="59">
        <v>14.8</v>
      </c>
      <c r="C14" s="59">
        <v>10.793785119999999</v>
      </c>
      <c r="D14" s="59">
        <v>12.86901549</v>
      </c>
      <c r="E14" s="59">
        <v>12.57353436</v>
      </c>
      <c r="F14" s="88"/>
      <c r="G14" s="88"/>
      <c r="H14" s="88"/>
      <c r="I14" s="88"/>
      <c r="L14" s="57"/>
    </row>
    <row r="15" spans="1:12" ht="15">
      <c r="A15" s="44" t="s">
        <v>188</v>
      </c>
      <c r="B15" s="59">
        <v>24.8</v>
      </c>
      <c r="C15" s="59">
        <v>33.07878769</v>
      </c>
      <c r="D15" s="59">
        <v>10.08608008</v>
      </c>
      <c r="E15" s="59">
        <v>27.11078123</v>
      </c>
      <c r="F15" s="88"/>
      <c r="G15" s="88"/>
      <c r="H15" s="88"/>
      <c r="I15" s="88"/>
      <c r="L15" s="59"/>
    </row>
    <row r="16" spans="1:12" ht="30">
      <c r="A16" s="45" t="s">
        <v>189</v>
      </c>
      <c r="B16" s="59">
        <v>43.2</v>
      </c>
      <c r="C16" s="59">
        <v>25.79501793</v>
      </c>
      <c r="D16" s="59">
        <v>29.4652336</v>
      </c>
      <c r="E16" s="59">
        <v>27.035905109999998</v>
      </c>
      <c r="F16" s="88"/>
      <c r="G16" s="88"/>
      <c r="H16" s="88"/>
      <c r="I16" s="88"/>
      <c r="L16" s="57"/>
    </row>
    <row r="17" spans="1:12" ht="15.75" thickBot="1">
      <c r="A17" s="46" t="s">
        <v>190</v>
      </c>
      <c r="B17" s="60">
        <v>305.8</v>
      </c>
      <c r="C17" s="60">
        <v>168.57502787</v>
      </c>
      <c r="D17" s="60">
        <v>167.20088222</v>
      </c>
      <c r="E17" s="60">
        <v>177.54430022999998</v>
      </c>
      <c r="F17" s="88"/>
      <c r="G17" s="88"/>
      <c r="H17" s="88"/>
      <c r="I17" s="88"/>
      <c r="L17" s="57"/>
    </row>
    <row r="18" spans="1:12" ht="15" customHeight="1">
      <c r="A18" s="158" t="s">
        <v>191</v>
      </c>
      <c r="B18" s="158"/>
      <c r="C18" s="158"/>
      <c r="D18" s="158"/>
      <c r="E18" s="158"/>
      <c r="L18" s="57"/>
    </row>
    <row r="19" spans="1:5" ht="15">
      <c r="A19" s="152"/>
      <c r="B19" s="152"/>
      <c r="C19" s="152"/>
      <c r="D19" s="152"/>
      <c r="E19" s="152"/>
    </row>
    <row r="20" spans="1:5" ht="15">
      <c r="A20" s="152"/>
      <c r="B20" s="152"/>
      <c r="C20" s="152"/>
      <c r="D20" s="152"/>
      <c r="E20" s="152"/>
    </row>
    <row r="21" spans="1:5" ht="15">
      <c r="A21" s="152"/>
      <c r="B21" s="152"/>
      <c r="C21" s="152"/>
      <c r="D21" s="152"/>
      <c r="E21" s="152"/>
    </row>
    <row r="22" spans="1:2" ht="15">
      <c r="A22" s="102" t="s">
        <v>231</v>
      </c>
      <c r="B22" s="90"/>
    </row>
    <row r="23" spans="1:3" ht="15">
      <c r="A23" t="s">
        <v>192</v>
      </c>
      <c r="B23" s="88"/>
      <c r="C23" s="57"/>
    </row>
    <row r="24" spans="2:3" ht="15">
      <c r="B24" s="88"/>
      <c r="C24" s="57"/>
    </row>
    <row r="25" spans="1:11" ht="21.75" customHeight="1">
      <c r="A25" s="159" t="s">
        <v>246</v>
      </c>
      <c r="B25" s="160" t="s">
        <v>193</v>
      </c>
      <c r="C25" s="160"/>
      <c r="D25" s="160" t="s">
        <v>194</v>
      </c>
      <c r="E25" s="160"/>
      <c r="F25" s="160" t="s">
        <v>195</v>
      </c>
      <c r="G25" s="160"/>
      <c r="H25" s="160" t="s">
        <v>196</v>
      </c>
      <c r="I25" s="160"/>
      <c r="J25" s="160" t="s">
        <v>197</v>
      </c>
      <c r="K25" s="160"/>
    </row>
    <row r="26" spans="1:11" ht="21" customHeight="1" thickBot="1">
      <c r="A26" s="153"/>
      <c r="B26" s="121">
        <v>2013</v>
      </c>
      <c r="C26" s="121">
        <v>2015</v>
      </c>
      <c r="D26" s="121">
        <v>2013</v>
      </c>
      <c r="E26" s="121">
        <v>2015</v>
      </c>
      <c r="F26" s="121">
        <v>2013</v>
      </c>
      <c r="G26" s="121">
        <v>2015</v>
      </c>
      <c r="H26" s="121">
        <v>2013</v>
      </c>
      <c r="I26" s="121">
        <v>2015</v>
      </c>
      <c r="J26" s="121">
        <v>2013</v>
      </c>
      <c r="K26" s="121">
        <v>2015</v>
      </c>
    </row>
    <row r="27" spans="1:11" ht="15">
      <c r="A27" s="42" t="s">
        <v>198</v>
      </c>
      <c r="B27" s="43">
        <v>517.3093932200001</v>
      </c>
      <c r="C27" s="43">
        <v>542.7</v>
      </c>
      <c r="D27" s="43">
        <v>72.78611849</v>
      </c>
      <c r="E27" s="43">
        <v>66.7</v>
      </c>
      <c r="F27" s="43">
        <v>217.18971155</v>
      </c>
      <c r="G27" s="43">
        <v>253.7</v>
      </c>
      <c r="H27" s="43">
        <v>146.10308414000002</v>
      </c>
      <c r="I27" s="43">
        <v>137.2</v>
      </c>
      <c r="J27" s="43">
        <v>81.23047901</v>
      </c>
      <c r="K27" s="43">
        <v>85</v>
      </c>
    </row>
    <row r="28" spans="1:11" ht="15">
      <c r="A28" s="44" t="s">
        <v>199</v>
      </c>
      <c r="B28" s="59">
        <v>5.165511</v>
      </c>
      <c r="C28" s="59">
        <v>4.112568</v>
      </c>
      <c r="D28" s="59">
        <v>1.05288601</v>
      </c>
      <c r="E28" s="59">
        <v>0.993879</v>
      </c>
      <c r="F28" s="59">
        <v>1.45541187</v>
      </c>
      <c r="G28" s="59">
        <v>1.806824</v>
      </c>
      <c r="H28" s="59">
        <v>0.30666287</v>
      </c>
      <c r="I28" s="59">
        <v>0.249714</v>
      </c>
      <c r="J28" s="59">
        <v>2.35055025</v>
      </c>
      <c r="K28" s="59">
        <v>1.062151</v>
      </c>
    </row>
    <row r="29" spans="1:11" ht="15">
      <c r="A29" s="44" t="s">
        <v>200</v>
      </c>
      <c r="B29" s="59">
        <v>33.24264918</v>
      </c>
      <c r="C29" s="59">
        <v>43.69583265999999</v>
      </c>
      <c r="D29" s="59">
        <v>0.73255712</v>
      </c>
      <c r="E29" s="59">
        <v>1.480876</v>
      </c>
      <c r="F29" s="59">
        <v>16.16324896</v>
      </c>
      <c r="G29" s="59">
        <v>24.79649456</v>
      </c>
      <c r="H29" s="59">
        <v>10.7568259</v>
      </c>
      <c r="I29" s="59">
        <v>11.409177</v>
      </c>
      <c r="J29" s="59">
        <v>5.5900172</v>
      </c>
      <c r="K29" s="59">
        <v>6.00939747</v>
      </c>
    </row>
    <row r="30" spans="1:11" ht="15">
      <c r="A30" s="44" t="s">
        <v>201</v>
      </c>
      <c r="B30" s="59">
        <v>4.82437001</v>
      </c>
      <c r="C30" s="59">
        <v>4.87370695</v>
      </c>
      <c r="D30" s="59">
        <v>0.0250485</v>
      </c>
      <c r="E30" s="59">
        <v>0.16154238</v>
      </c>
      <c r="F30" s="59">
        <v>1.46957326</v>
      </c>
      <c r="G30" s="59">
        <v>0.96236738</v>
      </c>
      <c r="H30" s="59">
        <v>2.93735502</v>
      </c>
      <c r="I30" s="59">
        <v>2.6887863700000003</v>
      </c>
      <c r="J30" s="59">
        <v>0.39239323</v>
      </c>
      <c r="K30" s="59">
        <v>1.0609703300000002</v>
      </c>
    </row>
    <row r="31" spans="1:11" ht="15">
      <c r="A31" s="44" t="s">
        <v>202</v>
      </c>
      <c r="B31" s="59">
        <v>2.00233692</v>
      </c>
      <c r="C31" s="59">
        <v>2.15038081</v>
      </c>
      <c r="D31" s="59">
        <v>0.17566782</v>
      </c>
      <c r="E31" s="59">
        <v>0.30622092</v>
      </c>
      <c r="F31" s="59">
        <v>0.14878228</v>
      </c>
      <c r="G31" s="59">
        <v>0.14806913</v>
      </c>
      <c r="H31" s="59">
        <v>1.54419806</v>
      </c>
      <c r="I31" s="59">
        <v>1.4114803</v>
      </c>
      <c r="J31" s="59">
        <v>0.13368875</v>
      </c>
      <c r="K31" s="59">
        <v>0.28461365</v>
      </c>
    </row>
    <row r="32" spans="1:11" ht="15">
      <c r="A32" s="44" t="s">
        <v>203</v>
      </c>
      <c r="B32" s="59">
        <v>11.41836997</v>
      </c>
      <c r="C32" s="59">
        <v>13.98334527</v>
      </c>
      <c r="D32" s="59">
        <v>0.16097853</v>
      </c>
      <c r="E32" s="59">
        <v>4.7721911</v>
      </c>
      <c r="F32" s="59">
        <v>1.14470524</v>
      </c>
      <c r="G32" s="59">
        <v>3.05094398</v>
      </c>
      <c r="H32" s="59">
        <v>7.43232841</v>
      </c>
      <c r="I32" s="59">
        <v>4.99100568</v>
      </c>
      <c r="J32" s="59">
        <v>2.6803577799999996</v>
      </c>
      <c r="K32" s="59">
        <v>1.1691678600000002</v>
      </c>
    </row>
    <row r="33" spans="1:11" ht="15">
      <c r="A33" s="44" t="s">
        <v>204</v>
      </c>
      <c r="B33" s="59">
        <v>55.332472159999995</v>
      </c>
      <c r="C33" s="59">
        <v>65.37625931000001</v>
      </c>
      <c r="D33" s="59">
        <v>24.06338216</v>
      </c>
      <c r="E33" s="59">
        <v>29.9449227</v>
      </c>
      <c r="F33" s="59">
        <v>17.0515128</v>
      </c>
      <c r="G33" s="59">
        <v>12.6349409</v>
      </c>
      <c r="H33" s="59">
        <v>10.0551358</v>
      </c>
      <c r="I33" s="59">
        <v>8.5453817</v>
      </c>
      <c r="J33" s="59">
        <v>4.1624414</v>
      </c>
      <c r="K33" s="59">
        <v>14.251014</v>
      </c>
    </row>
    <row r="34" spans="1:11" ht="15">
      <c r="A34" s="44" t="s">
        <v>205</v>
      </c>
      <c r="B34" s="59">
        <v>167.08106537</v>
      </c>
      <c r="C34" s="59">
        <v>164.22189422</v>
      </c>
      <c r="D34" s="59">
        <v>22.38018613</v>
      </c>
      <c r="E34" s="59">
        <v>19.71042588</v>
      </c>
      <c r="F34" s="59">
        <v>41.54359388</v>
      </c>
      <c r="G34" s="59">
        <v>35.28315688</v>
      </c>
      <c r="H34" s="59">
        <v>67.11626437000001</v>
      </c>
      <c r="I34" s="59">
        <v>71.84027927</v>
      </c>
      <c r="J34" s="59">
        <v>36.04102099</v>
      </c>
      <c r="K34" s="59">
        <v>37.38802982</v>
      </c>
    </row>
    <row r="35" spans="1:11" ht="15">
      <c r="A35" s="44" t="s">
        <v>206</v>
      </c>
      <c r="B35" s="59">
        <v>10.793785119999999</v>
      </c>
      <c r="C35" s="59">
        <v>12.57353436</v>
      </c>
      <c r="D35" s="59">
        <v>4.66486041</v>
      </c>
      <c r="E35" s="59">
        <v>1.31434325</v>
      </c>
      <c r="F35" s="59">
        <v>0.2883875</v>
      </c>
      <c r="G35" s="59">
        <v>1.1646026</v>
      </c>
      <c r="H35" s="59">
        <v>4.1695709</v>
      </c>
      <c r="I35" s="59">
        <v>6.97040292</v>
      </c>
      <c r="J35" s="59">
        <v>1.67096631</v>
      </c>
      <c r="K35" s="59">
        <v>3.12417957</v>
      </c>
    </row>
    <row r="36" spans="1:11" ht="15">
      <c r="A36" s="44" t="s">
        <v>207</v>
      </c>
      <c r="B36" s="59">
        <v>33.07878769</v>
      </c>
      <c r="C36" s="59">
        <v>27.11078123</v>
      </c>
      <c r="D36" s="59">
        <v>0.9584123299999999</v>
      </c>
      <c r="E36" s="59">
        <v>4.43104733</v>
      </c>
      <c r="F36" s="59">
        <v>7.89990633</v>
      </c>
      <c r="G36" s="59">
        <v>2.85116995</v>
      </c>
      <c r="H36" s="59">
        <v>22.701153</v>
      </c>
      <c r="I36" s="59">
        <v>9.90692431</v>
      </c>
      <c r="J36" s="59">
        <v>1.51931602</v>
      </c>
      <c r="K36" s="59">
        <v>9.921644</v>
      </c>
    </row>
    <row r="37" spans="1:11" ht="30">
      <c r="A37" s="45" t="s">
        <v>208</v>
      </c>
      <c r="B37" s="59">
        <v>25.79501793</v>
      </c>
      <c r="C37" s="59">
        <v>27.035905109999998</v>
      </c>
      <c r="D37" s="59">
        <v>2.01469486</v>
      </c>
      <c r="E37" s="59">
        <v>1.98802391</v>
      </c>
      <c r="F37" s="59">
        <v>5.24200997</v>
      </c>
      <c r="G37" s="59">
        <v>2.55197089</v>
      </c>
      <c r="H37" s="59">
        <v>12.7413343</v>
      </c>
      <c r="I37" s="59">
        <v>13.44889485</v>
      </c>
      <c r="J37" s="59">
        <v>5.7969788</v>
      </c>
      <c r="K37" s="59">
        <v>9.04693129</v>
      </c>
    </row>
    <row r="38" spans="1:11" ht="15.75" thickBot="1">
      <c r="A38" s="46" t="s">
        <v>209</v>
      </c>
      <c r="B38" s="60">
        <v>168.57502787</v>
      </c>
      <c r="C38" s="60">
        <v>177.54430022999998</v>
      </c>
      <c r="D38" s="60">
        <v>16.55744462</v>
      </c>
      <c r="E38" s="60">
        <v>1.60079416</v>
      </c>
      <c r="F38" s="60">
        <v>124.78257946</v>
      </c>
      <c r="G38" s="60">
        <v>168.44781416</v>
      </c>
      <c r="H38" s="60">
        <v>6.34225551</v>
      </c>
      <c r="I38" s="60">
        <v>5.77353346</v>
      </c>
      <c r="J38" s="60">
        <v>20.892748280000003</v>
      </c>
      <c r="K38" s="60">
        <v>1.72214148</v>
      </c>
    </row>
    <row r="40" spans="2:6" ht="15">
      <c r="B40" s="57"/>
      <c r="C40" s="57"/>
      <c r="D40" s="57"/>
      <c r="E40" s="57"/>
      <c r="F40" s="57"/>
    </row>
    <row r="41" spans="1:6" ht="15">
      <c r="A41" s="75" t="s">
        <v>210</v>
      </c>
      <c r="B41" s="57"/>
      <c r="C41" s="57"/>
      <c r="D41" s="57"/>
      <c r="E41" s="57"/>
      <c r="F41" s="57"/>
    </row>
    <row r="42" spans="2:6" ht="15">
      <c r="B42" s="57"/>
      <c r="C42" s="57"/>
      <c r="D42" s="57"/>
      <c r="E42" s="57"/>
      <c r="F42" s="57"/>
    </row>
    <row r="43" spans="2:6" ht="15">
      <c r="B43" s="57"/>
      <c r="C43" s="57"/>
      <c r="D43" s="57"/>
      <c r="E43" s="57"/>
      <c r="F43" s="57"/>
    </row>
    <row r="44" spans="2:6" ht="15">
      <c r="B44" s="57"/>
      <c r="C44" s="57"/>
      <c r="D44" s="57"/>
      <c r="E44" s="57"/>
      <c r="F44" s="57"/>
    </row>
    <row r="45" spans="2:6" ht="15">
      <c r="B45" s="57"/>
      <c r="C45" s="57"/>
      <c r="D45" s="57"/>
      <c r="E45" s="57"/>
      <c r="F45" s="57"/>
    </row>
    <row r="46" spans="2:6" ht="15">
      <c r="B46" s="57"/>
      <c r="C46" s="57"/>
      <c r="D46" s="57"/>
      <c r="E46" s="57"/>
      <c r="F46" s="57"/>
    </row>
    <row r="47" spans="2:6" ht="15">
      <c r="B47" s="57"/>
      <c r="C47" s="57"/>
      <c r="D47" s="57"/>
      <c r="E47" s="57"/>
      <c r="F47" s="57"/>
    </row>
    <row r="48" spans="2:6" ht="15">
      <c r="B48" s="57"/>
      <c r="C48" s="57"/>
      <c r="D48" s="57"/>
      <c r="E48" s="57"/>
      <c r="F48" s="57"/>
    </row>
    <row r="49" spans="2:6" ht="15">
      <c r="B49" s="57"/>
      <c r="C49" s="57"/>
      <c r="D49" s="57"/>
      <c r="E49" s="57"/>
      <c r="F49" s="57"/>
    </row>
  </sheetData>
  <sheetProtection/>
  <mergeCells count="7">
    <mergeCell ref="A18:E21"/>
    <mergeCell ref="A25:A26"/>
    <mergeCell ref="J25:K25"/>
    <mergeCell ref="H25:I25"/>
    <mergeCell ref="F25:G25"/>
    <mergeCell ref="D25:E25"/>
    <mergeCell ref="B25:C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ROQUE RAMIREZ Juan</dc:creator>
  <cp:keywords/>
  <dc:description/>
  <cp:lastModifiedBy>ROQUE RAMIREZ Juan</cp:lastModifiedBy>
  <cp:lastPrinted>2013-10-11T09:07:46Z</cp:lastPrinted>
  <dcterms:created xsi:type="dcterms:W3CDTF">2013-09-04T15:17:34Z</dcterms:created>
  <dcterms:modified xsi:type="dcterms:W3CDTF">2017-10-23T14:50:22Z</dcterms:modified>
  <cp:category/>
  <cp:version/>
  <cp:contentType/>
  <cp:contentStatus/>
</cp:coreProperties>
</file>