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66" windowWidth="19185" windowHeight="6510" firstSheet="2" activeTab="8"/>
  </bookViews>
  <sheets>
    <sheet name="total env exp_fr" sheetId="1" r:id="rId1"/>
    <sheet name="inv_endpipe_fr" sheetId="2" r:id="rId2"/>
    <sheet name="endpipe_region_fr" sheetId="3" r:id="rId3"/>
    <sheet name="endpipe_nace_fr" sheetId="4" r:id="rId4"/>
    <sheet name="int_tech_fr" sheetId="5" r:id="rId5"/>
    <sheet name="inttech_regio_fr" sheetId="6" r:id="rId6"/>
    <sheet name="inttech_nace_fr" sheetId="7" r:id="rId7"/>
    <sheet name="tot_inv_env_fr" sheetId="8" r:id="rId8"/>
    <sheet name="curexp_nace_fr" sheetId="9" r:id="rId9"/>
  </sheets>
  <definedNames>
    <definedName name="_AMO_SingleObject_149165467_ROM_F0.SEC2.Means_1.SEC1.HDR.TXT1" hidden="1">#REF!</definedName>
    <definedName name="_AMO_SingleObject_149165467_ROM_F0.SEC2.Means_1.SEC1.SEC2.BDY.Summary_statistics" hidden="1">#REF!</definedName>
    <definedName name="_AMO_SingleObject_149165467_ROM_F0.SEC2.Means_1.SEC1.SEC2.HDR.TXT1" hidden="1">#REF!</definedName>
    <definedName name="_AMO_SingleObject_149165467_ROM_F0.SEC2.Means_2.SEC1.HDR.TXT1" hidden="1">#REF!</definedName>
    <definedName name="_AMO_SingleObject_149165467_ROM_F0.SEC2.Means_2.SEC1.SEC2.BDY.regio_BR_Summary_statistics" hidden="1">#REF!</definedName>
    <definedName name="_AMO_SingleObject_149165467_ROM_F0.SEC2.Means_2.SEC1.SEC2.HDR.regio_BR" hidden="1">#REF!</definedName>
    <definedName name="_AMO_SingleObject_149165467_ROM_F0.SEC2.Means_2.SEC1.SEC2.HDR.TXT1" hidden="1">#REF!</definedName>
    <definedName name="_AMO_SingleObject_149165467_ROM_F0.SEC2.Means_2.SEC1.SEC3.BDY.regio_FL_Summary_statistics" hidden="1">#REF!</definedName>
    <definedName name="_AMO_SingleObject_149165467_ROM_F0.SEC2.Means_2.SEC1.SEC3.HDR.regio_FL" hidden="1">#REF!</definedName>
    <definedName name="_AMO_SingleObject_149165467_ROM_F0.SEC2.Means_2.SEC1.SEC4.BDY.regio_WA_Summary_statistics" hidden="1">#REF!</definedName>
    <definedName name="_AMO_SingleObject_149165467_ROM_F0.SEC2.Means_2.SEC1.SEC4.HDR.regio_WA" hidden="1">#REF!</definedName>
    <definedName name="_AMO_SingleObject_155934195_ROM_F0.SEC2.Means_1.SEC1.HDR.TXT1" hidden="1">#REF!</definedName>
    <definedName name="_AMO_SingleObject_155934195_ROM_F0.SEC2.Means_1.SEC1.SEC2.BDY.Summary_statistics" hidden="1">#REF!</definedName>
    <definedName name="_AMO_SingleObject_155934195_ROM_F0.SEC2.Means_1.SEC1.SEC2.HDR.TXT1" hidden="1">#REF!</definedName>
    <definedName name="_AMO_SingleObject_155934195_ROM_F0.SEC2.Means_2.SEC1.HDR.TXT1" hidden="1">#REF!</definedName>
    <definedName name="_AMO_SingleObject_155934195_ROM_F0.SEC2.Means_2.SEC1.SEC2.BDY.regio_BR_Summary_statistics" hidden="1">#REF!</definedName>
    <definedName name="_AMO_SingleObject_155934195_ROM_F0.SEC2.Means_2.SEC1.SEC2.HDR.regio_BR" hidden="1">#REF!</definedName>
    <definedName name="_AMO_SingleObject_155934195_ROM_F0.SEC2.Means_2.SEC1.SEC2.HDR.TXT1" hidden="1">#REF!</definedName>
    <definedName name="_AMO_SingleObject_155934195_ROM_F0.SEC2.Means_2.SEC1.SEC3.BDY.regio_FL_Summary_statistics" hidden="1">#REF!</definedName>
    <definedName name="_AMO_SingleObject_155934195_ROM_F0.SEC2.Means_2.SEC1.SEC3.HDR.regio_FL" hidden="1">#REF!</definedName>
    <definedName name="_AMO_SingleObject_155934195_ROM_F0.SEC2.Means_2.SEC1.SEC4.BDY.regio_WA_Summary_statistics" hidden="1">#REF!</definedName>
    <definedName name="_AMO_SingleObject_155934195_ROM_F0.SEC2.Means_2.SEC1.SEC4.HDR.regio_WA" hidden="1">#REF!</definedName>
    <definedName name="_AMO_SingleObject_329143433_ROM_F0.SEC2.Means_1.SEC1.SEC2.BDY.Summary_statistics" hidden="1">#REF!</definedName>
    <definedName name="_AMO_SingleObject_329143433_ROM_F0.SEC2.Means_1.SEC1.SEC2.HDR.TXT1" hidden="1">#REF!</definedName>
    <definedName name="_AMO_SingleObject_329143433_ROM_F0.SEC2.Means_2.SEC1.SEC2.BDY.REGIO_B_Summary_statistics" hidden="1">#REF!</definedName>
    <definedName name="_AMO_SingleObject_329143433_ROM_F0.SEC2.Means_2.SEC1.SEC2.HDR.REGIO_B" hidden="1">#REF!</definedName>
    <definedName name="_AMO_SingleObject_329143433_ROM_F0.SEC2.Means_2.SEC1.SEC2.HDR.TXT1" hidden="1">#REF!</definedName>
    <definedName name="_AMO_SingleObject_329143433_ROM_F0.SEC2.Means_2.SEC1.SEC3.BDY.REGIO_V_Summary_statistics" hidden="1">#REF!</definedName>
    <definedName name="_AMO_SingleObject_329143433_ROM_F0.SEC2.Means_2.SEC1.SEC3.HDR.REGIO_V" hidden="1">#REF!</definedName>
    <definedName name="_AMO_SingleObject_329143433_ROM_F0.SEC2.Means_2.SEC1.SEC4.BDY.REGIO_W_Summary_statistics" hidden="1">#REF!</definedName>
    <definedName name="_AMO_SingleObject_329143433_ROM_F0.SEC2.Means_2.SEC1.SEC4.HDR.REGIO_W" hidden="1">#REF!</definedName>
    <definedName name="_AMO_SingleObject_367381675_ROM_F0.SEC2.Means_1.SEC1.HDR.TXT1" hidden="1">#REF!</definedName>
    <definedName name="_AMO_SingleObject_367381675_ROM_F0.SEC2.Means_1.SEC1.SEC2.BDY.Summary_statistics" hidden="1">#REF!</definedName>
    <definedName name="_AMO_SingleObject_367381675_ROM_F0.SEC2.Means_1.SEC1.SEC2.HDR.TXT1" hidden="1">#REF!</definedName>
    <definedName name="_AMO_SingleObject_367381675_ROM_F0.SEC2.Means_2.SEC1.HDR.TXT1" hidden="1">#REF!</definedName>
    <definedName name="_AMO_SingleObject_367381675_ROM_F0.SEC2.Means_2.SEC1.SEC2.BDY.regio_BR_Summary_statistics" hidden="1">#REF!</definedName>
    <definedName name="_AMO_SingleObject_367381675_ROM_F0.SEC2.Means_2.SEC1.SEC2.HDR.regio_BR" hidden="1">#REF!</definedName>
    <definedName name="_AMO_SingleObject_367381675_ROM_F0.SEC2.Means_2.SEC1.SEC2.HDR.TXT1" hidden="1">#REF!</definedName>
    <definedName name="_AMO_SingleObject_367381675_ROM_F0.SEC2.Means_2.SEC1.SEC3.BDY.regio_FL_Summary_statistics" hidden="1">#REF!</definedName>
    <definedName name="_AMO_SingleObject_367381675_ROM_F0.SEC2.Means_2.SEC1.SEC3.HDR.regio_FL" hidden="1">#REF!</definedName>
    <definedName name="_AMO_SingleObject_367381675_ROM_F0.SEC2.Means_2.SEC1.SEC4.BDY.regio_WA_Summary_statistics" hidden="1">#REF!</definedName>
    <definedName name="_AMO_SingleObject_367381675_ROM_F0.SEC2.Means_2.SEC1.SEC4.HDR.regio_WA" hidden="1">#REF!</definedName>
    <definedName name="_AMO_SingleObject_976724967_ROM_F0.SEC2.Means_1.SEC1.HDR.TXT1" hidden="1">#REF!</definedName>
    <definedName name="_AMO_SingleObject_976724967_ROM_F0.SEC2.Means_1.SEC1.SEC2.BDY.Summary_statistics" hidden="1">#REF!</definedName>
    <definedName name="_AMO_SingleObject_976724967_ROM_F0.SEC2.Means_1.SEC1.SEC2.HDR.TXT1" hidden="1">#REF!</definedName>
    <definedName name="_AMO_SingleObject_976724967_ROM_F0.SEC2.Means_2.SEC1.HDR.TXT1" hidden="1">#REF!</definedName>
    <definedName name="_AMO_SingleObject_976724967_ROM_F0.SEC2.Means_2.SEC1.SEC2.BDY.REGIO_B_Summary_statistics" hidden="1">#REF!</definedName>
    <definedName name="_AMO_SingleObject_976724967_ROM_F0.SEC2.Means_2.SEC1.SEC2.HDR.REGIO_B" hidden="1">#REF!</definedName>
    <definedName name="_AMO_SingleObject_976724967_ROM_F0.SEC2.Means_2.SEC1.SEC2.HDR.TXT1" hidden="1">#REF!</definedName>
    <definedName name="_AMO_SingleObject_976724967_ROM_F0.SEC2.Means_2.SEC1.SEC3.BDY.REGIO_V_Summary_statistics" hidden="1">#REF!</definedName>
    <definedName name="_AMO_SingleObject_976724967_ROM_F0.SEC2.Means_2.SEC1.SEC3.HDR.REGIO_V" hidden="1">#REF!</definedName>
    <definedName name="_AMO_SingleObject_976724967_ROM_F0.SEC2.Means_2.SEC1.SEC4.BDY.REGIO_W_Summary_statistics" hidden="1">#REF!</definedName>
    <definedName name="_AMO_SingleObject_976724967_ROM_F0.SEC2.Means_2.SEC1.SEC4.HDR.REGIO_W" hidden="1">#REF!</definedName>
  </definedNames>
  <calcPr fullCalcOnLoad="1"/>
</workbook>
</file>

<file path=xl/sharedStrings.xml><?xml version="1.0" encoding="utf-8"?>
<sst xmlns="http://schemas.openxmlformats.org/spreadsheetml/2006/main" count="309" uniqueCount="85">
  <si>
    <t>2009</t>
  </si>
  <si>
    <t>2010</t>
  </si>
  <si>
    <t>2011</t>
  </si>
  <si>
    <t>Total industrie</t>
  </si>
  <si>
    <t>Industries agricoles et alimentaires</t>
  </si>
  <si>
    <t>Industrie textile, habillement, cuir, chaussures</t>
  </si>
  <si>
    <t>Travail du bois et fabrication d'articles en bois</t>
  </si>
  <si>
    <t>Industrie du papier et du carton; édition et imprimerie</t>
  </si>
  <si>
    <t>Cokéfaction, raffinage</t>
  </si>
  <si>
    <t>Industrie chimique, du caoutchouc et des plastiques</t>
  </si>
  <si>
    <t>Métallurgie et travail des métaux</t>
  </si>
  <si>
    <t>Travail des métaux, fabrication métallique, électrique, électronique et de matériel de transport et fabrication de meubles</t>
  </si>
  <si>
    <t>Production et distribution d'électricité, gaz, vapeur;</t>
  </si>
  <si>
    <t>Industries extractives</t>
  </si>
  <si>
    <t>Fabrication d'autres minéraux non métalliques</t>
  </si>
  <si>
    <t>Millions d'euros</t>
  </si>
  <si>
    <t>Air</t>
  </si>
  <si>
    <t>Eaux usées</t>
  </si>
  <si>
    <t>Déchets</t>
  </si>
  <si>
    <t>Autres</t>
  </si>
  <si>
    <t>Les investissements en fin de cycle ou "end of pipe" sont les dépenses en capital (méthodes, techniques, etc.) servant à collecter et à éliminer la pollution générée par les activités d'exploitation de l'entreprise.</t>
  </si>
  <si>
    <t>Investissements en fin de cycle de l'industrie pour la protection de l'environnement</t>
  </si>
  <si>
    <t>Total</t>
  </si>
  <si>
    <t xml:space="preserve">Les investissements intégrés ou "integrated technologies" se définissent comme les dépenses en capital  destinées à créer ou à modifier des technologies (existantes ) afin d'empêcher ou  de réduire la quantité de pollution émise à la source.  </t>
  </si>
  <si>
    <t xml:space="preserve"> Fabrication d'autres minéraux non métalliques</t>
  </si>
  <si>
    <t xml:space="preserve">Les investissements intégrés ou "integrated technologies" se définissent comme les dépenses en capital destinées à créer ou à modifier des technologies (existantes ) afin d'empêcher ou  de réduire la quantité de pollution émise à la source.   </t>
  </si>
  <si>
    <t xml:space="preserve">Investissements intégrés de l'industrie destinés à prévenir la pollution de l'environnement </t>
  </si>
  <si>
    <t>Investissement total de l'industrie pour la protection de l'environnement</t>
  </si>
  <si>
    <t>L'investissement total de l'industrie pour la protection de l'environnement est la somme des investissements "end of pipe" et des investissements "integrated technologies"</t>
  </si>
  <si>
    <t xml:space="preserve">Dépenses courantes de l'industrie pour la protection de l'environnement </t>
  </si>
  <si>
    <t xml:space="preserve">Les dépenses courantes de l'industrie pour la protection de l'environnement comprennent les coûts de la main-d'oeuvre, le paiement des loyers, la consommation énergétique, etc. dont l'objectif principal est de prévenir, réduire, traiter ou éliminer la pollution de l'environnement.  </t>
  </si>
  <si>
    <t>Dépenses totales de l'industrie extractive et manufacturière pour la protection de l'environnement</t>
  </si>
  <si>
    <t>Investissement integré (integrated technology) (1)</t>
  </si>
  <si>
    <t>Investissement en fin de cycle (end of pipe) (2)</t>
  </si>
  <si>
    <t>Investissement total (3) = (1) + (2)</t>
  </si>
  <si>
    <t>Dépenses courantes (4)</t>
  </si>
  <si>
    <t>Dépenses totales (5) = (3) + (4)</t>
  </si>
  <si>
    <t>(C) Confidentiel</t>
  </si>
  <si>
    <t>C</t>
  </si>
  <si>
    <t>Total industrie: les codes NACE Rév. 2 utilisés sont du 5 au 36</t>
  </si>
  <si>
    <t>Investissement en fin de cycle</t>
  </si>
  <si>
    <t>Investissement integré</t>
  </si>
  <si>
    <t>Dépenses courantes</t>
  </si>
  <si>
    <t>Dépenses totales</t>
  </si>
  <si>
    <t>Millions d'euros courants</t>
  </si>
  <si>
    <t>Total investissement end of pipe</t>
  </si>
  <si>
    <t>*Les entreprises avec 250 personnes occupées et plus</t>
  </si>
  <si>
    <t>Total investissements intégrés</t>
  </si>
  <si>
    <t>Investissement total</t>
  </si>
  <si>
    <t>Belgique</t>
  </si>
  <si>
    <t>Source: Statistics Belgium</t>
  </si>
  <si>
    <t>Région flamande</t>
  </si>
  <si>
    <t>Bruxelles-Capitale</t>
  </si>
  <si>
    <t>Région Wallonne</t>
  </si>
  <si>
    <t>(2009 - 2012) - Série revisée le 10/06/2015</t>
  </si>
  <si>
    <t>Données 2012 - Série revisée (10/06/2015)</t>
  </si>
  <si>
    <t>(2009-2012) Série revisée  le 10/06/2015</t>
  </si>
  <si>
    <t>2012- Série revisée (10/06/2015)</t>
  </si>
  <si>
    <t>Industrie par nace</t>
  </si>
  <si>
    <t>Métallurgie</t>
  </si>
  <si>
    <t>2009 - 2012 - Série revisée le 10/06/2015</t>
  </si>
  <si>
    <t>Dépenses courantes 2013 par domaine</t>
  </si>
  <si>
    <t>air</t>
  </si>
  <si>
    <t>eaux</t>
  </si>
  <si>
    <t>déchets</t>
  </si>
  <si>
    <t>autres</t>
  </si>
  <si>
    <t>Dépenses totales pour la protection de l'environnement</t>
  </si>
  <si>
    <t>Investissements en fin de cycle de l'industrie pour la protection de l'environnement  (2009 - 2014)</t>
  </si>
  <si>
    <t>Investissements en fin de cycle de l'industrie pour la protection de l'environnement  (2012 - 2014)</t>
  </si>
  <si>
    <t>Investissements intégrés de l'industrie destinés à prévenir la pollution de l'environnement (2009 - 2014)</t>
  </si>
  <si>
    <t>C= Condidentiel</t>
  </si>
  <si>
    <t xml:space="preserve"> </t>
  </si>
  <si>
    <t>Investissements intégrés de l'industrie destinés à prévenir la pollution de l'environnement (2012 - 2014)</t>
  </si>
  <si>
    <t>Total industrie (2009 - 2014): les codes NACE Rev. 2 utilisés sont du 5 au 36</t>
  </si>
  <si>
    <t xml:space="preserve">Grandes entreprises* </t>
  </si>
  <si>
    <t>Moyennes entreprises**</t>
  </si>
  <si>
    <t>**Les entreprises entre 50 et 249 personnes occupées</t>
  </si>
  <si>
    <t>Grandes entreprises par région*</t>
  </si>
  <si>
    <t>Moyennes entreprises par région**</t>
  </si>
  <si>
    <t>Note: Par rapport à la région dans laquelle l'entreprise a fait un investissement</t>
  </si>
  <si>
    <t>Note: Par rapport à la région dans laquelle se trouve le plus grand nombre d'unités locales et d'employés de l'entreprise</t>
  </si>
  <si>
    <t>Total industrie (2012-2014): les codes NACE Rev. 2 utilisés sont du 5 au 36</t>
  </si>
  <si>
    <t>Grandes entreprises*</t>
  </si>
  <si>
    <t>Note: Par rapport à la région dans laquelle se trouve le plus grand nombre d'unités locales de l'entreprise</t>
  </si>
  <si>
    <t>Les codes NACE Rev. 2 utilisés sont du 5 au 36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</si>
</sst>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"/>
    <numFmt numFmtId="167" formatCode="_ * #,##0.0_ ;_ * \-#,##0.0_ ;_ * &quot;-&quot;?_ ;_ @_ 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[$-80C]dddd\ d\ mmmm\ yyyy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6"/>
      <color indexed="9"/>
      <name val="Calibri"/>
      <family val="2"/>
    </font>
    <font>
      <b/>
      <sz val="18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sz val="10.1"/>
      <color indexed="8"/>
      <name val="Calibri"/>
      <family val="2"/>
    </font>
    <font>
      <sz val="9.2"/>
      <color indexed="8"/>
      <name val="Calibri"/>
      <family val="2"/>
    </font>
    <font>
      <sz val="14"/>
      <color indexed="8"/>
      <name val="Calibri"/>
      <family val="2"/>
    </font>
    <font>
      <b/>
      <sz val="14.4"/>
      <color indexed="8"/>
      <name val="Calibri"/>
      <family val="2"/>
    </font>
    <font>
      <b/>
      <sz val="14.4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theme="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5"/>
      </top>
      <bottom/>
    </border>
    <border>
      <left/>
      <right/>
      <top style="thin">
        <color theme="5"/>
      </top>
      <bottom style="thin">
        <color theme="5"/>
      </bottom>
    </border>
    <border>
      <left/>
      <right style="thin">
        <color theme="5"/>
      </right>
      <top style="thin">
        <color theme="5"/>
      </top>
      <bottom/>
    </border>
    <border>
      <left style="thin">
        <color theme="5"/>
      </left>
      <right/>
      <top style="thin">
        <color theme="5"/>
      </top>
      <bottom/>
    </border>
    <border>
      <left style="thin">
        <color theme="5"/>
      </left>
      <right/>
      <top style="thin">
        <color theme="5"/>
      </top>
      <bottom style="thin">
        <color theme="5"/>
      </bottom>
    </border>
    <border>
      <left/>
      <right style="thin">
        <color theme="5"/>
      </right>
      <top style="thin">
        <color theme="5"/>
      </top>
      <bottom style="thin">
        <color theme="5"/>
      </bottom>
    </border>
    <border>
      <left style="thin">
        <color theme="5"/>
      </left>
      <right/>
      <top/>
      <bottom/>
    </border>
    <border>
      <left/>
      <right/>
      <top/>
      <bottom style="medium">
        <color theme="1"/>
      </bottom>
    </border>
    <border>
      <left style="thin">
        <color theme="5"/>
      </left>
      <right/>
      <top style="thin">
        <color theme="5"/>
      </top>
      <bottom style="thin">
        <color theme="4" tint="0.39998000860214233"/>
      </bottom>
    </border>
    <border>
      <left/>
      <right/>
      <top style="thin">
        <color theme="5"/>
      </top>
      <bottom style="thin">
        <color theme="4" tint="0.39998000860214233"/>
      </bottom>
    </border>
    <border>
      <left/>
      <right style="thin">
        <color theme="5"/>
      </right>
      <top style="thin">
        <color theme="5"/>
      </top>
      <bottom style="thin">
        <color theme="4" tint="0.39998000860214233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/>
      <right/>
      <top>
        <color indexed="63"/>
      </top>
      <bottom style="thin">
        <color theme="4" tint="0.39998000860214233"/>
      </bottom>
    </border>
    <border>
      <left/>
      <right/>
      <top style="medium"/>
      <bottom style="medium"/>
    </border>
    <border>
      <left/>
      <right/>
      <top/>
      <bottom style="thin">
        <color theme="5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164" fontId="21" fillId="0" borderId="10" xfId="46" applyNumberFormat="1" applyFont="1" applyBorder="1" applyAlignment="1">
      <alignment/>
    </xf>
    <xf numFmtId="164" fontId="22" fillId="0" borderId="10" xfId="46" applyNumberFormat="1" applyFont="1" applyBorder="1" applyAlignment="1">
      <alignment/>
    </xf>
    <xf numFmtId="164" fontId="22" fillId="0" borderId="11" xfId="46" applyNumberFormat="1" applyFont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21" fillId="0" borderId="13" xfId="0" applyFont="1" applyBorder="1" applyAlignment="1">
      <alignment/>
    </xf>
    <xf numFmtId="164" fontId="21" fillId="0" borderId="12" xfId="46" applyNumberFormat="1" applyFont="1" applyBorder="1" applyAlignment="1">
      <alignment/>
    </xf>
    <xf numFmtId="0" fontId="22" fillId="0" borderId="13" xfId="0" applyFont="1" applyBorder="1" applyAlignment="1">
      <alignment/>
    </xf>
    <xf numFmtId="164" fontId="22" fillId="0" borderId="12" xfId="46" applyNumberFormat="1" applyFont="1" applyBorder="1" applyAlignment="1">
      <alignment/>
    </xf>
    <xf numFmtId="0" fontId="22" fillId="0" borderId="14" xfId="0" applyFont="1" applyBorder="1" applyAlignment="1">
      <alignment/>
    </xf>
    <xf numFmtId="164" fontId="22" fillId="0" borderId="15" xfId="46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16" xfId="0" applyFont="1" applyFill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5" fontId="0" fillId="0" borderId="0" xfId="46" applyNumberFormat="1" applyFont="1" applyAlignment="1">
      <alignment/>
    </xf>
    <xf numFmtId="0" fontId="22" fillId="0" borderId="0" xfId="0" applyFont="1" applyAlignment="1">
      <alignment/>
    </xf>
    <xf numFmtId="164" fontId="22" fillId="0" borderId="0" xfId="46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46" applyNumberFormat="1" applyFont="1" applyBorder="1" applyAlignment="1">
      <alignment/>
    </xf>
    <xf numFmtId="0" fontId="21" fillId="34" borderId="0" xfId="0" applyFont="1" applyFill="1" applyAlignment="1">
      <alignment/>
    </xf>
    <xf numFmtId="164" fontId="21" fillId="34" borderId="0" xfId="46" applyNumberFormat="1" applyFont="1" applyFill="1" applyAlignment="1">
      <alignment/>
    </xf>
    <xf numFmtId="0" fontId="22" fillId="34" borderId="0" xfId="0" applyFont="1" applyFill="1" applyAlignment="1">
      <alignment/>
    </xf>
    <xf numFmtId="164" fontId="22" fillId="34" borderId="0" xfId="46" applyNumberFormat="1" applyFont="1" applyFill="1" applyAlignment="1">
      <alignment/>
    </xf>
    <xf numFmtId="0" fontId="22" fillId="34" borderId="17" xfId="0" applyFont="1" applyFill="1" applyBorder="1" applyAlignment="1">
      <alignment/>
    </xf>
    <xf numFmtId="164" fontId="22" fillId="34" borderId="17" xfId="46" applyNumberFormat="1" applyFont="1" applyFill="1" applyBorder="1" applyAlignment="1">
      <alignment/>
    </xf>
    <xf numFmtId="164" fontId="22" fillId="0" borderId="0" xfId="46" applyNumberFormat="1" applyFont="1" applyFill="1" applyBorder="1" applyAlignment="1">
      <alignment/>
    </xf>
    <xf numFmtId="0" fontId="59" fillId="35" borderId="18" xfId="0" applyFont="1" applyFill="1" applyBorder="1" applyAlignment="1">
      <alignment/>
    </xf>
    <xf numFmtId="164" fontId="59" fillId="35" borderId="19" xfId="46" applyNumberFormat="1" applyFont="1" applyFill="1" applyBorder="1" applyAlignment="1">
      <alignment/>
    </xf>
    <xf numFmtId="164" fontId="59" fillId="35" borderId="20" xfId="46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8" xfId="0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0" fontId="65" fillId="36" borderId="21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164" fontId="59" fillId="0" borderId="0" xfId="46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/>
    </xf>
    <xf numFmtId="0" fontId="45" fillId="36" borderId="23" xfId="0" applyFont="1" applyFill="1" applyBorder="1" applyAlignment="1">
      <alignment/>
    </xf>
    <xf numFmtId="0" fontId="59" fillId="0" borderId="24" xfId="0" applyFont="1" applyBorder="1" applyAlignment="1">
      <alignment/>
    </xf>
    <xf numFmtId="164" fontId="59" fillId="0" borderId="24" xfId="46" applyNumberFormat="1" applyFont="1" applyBorder="1" applyAlignment="1">
      <alignment/>
    </xf>
    <xf numFmtId="0" fontId="0" fillId="0" borderId="0" xfId="0" applyBorder="1" applyAlignment="1">
      <alignment wrapText="1"/>
    </xf>
    <xf numFmtId="164" fontId="0" fillId="0" borderId="0" xfId="46" applyNumberFormat="1" applyFont="1" applyBorder="1" applyAlignment="1">
      <alignment/>
    </xf>
    <xf numFmtId="0" fontId="0" fillId="0" borderId="23" xfId="0" applyBorder="1" applyAlignment="1">
      <alignment wrapText="1"/>
    </xf>
    <xf numFmtId="164" fontId="0" fillId="0" borderId="23" xfId="46" applyNumberFormat="1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Border="1" applyAlignment="1">
      <alignment/>
    </xf>
    <xf numFmtId="166" fontId="0" fillId="0" borderId="0" xfId="0" applyNumberFormat="1" applyAlignment="1">
      <alignment/>
    </xf>
    <xf numFmtId="164" fontId="59" fillId="0" borderId="0" xfId="46" applyNumberFormat="1" applyFont="1" applyBorder="1" applyAlignment="1">
      <alignment/>
    </xf>
    <xf numFmtId="164" fontId="0" fillId="0" borderId="0" xfId="46" applyNumberFormat="1" applyFont="1" applyFill="1" applyBorder="1" applyAlignment="1">
      <alignment/>
    </xf>
    <xf numFmtId="164" fontId="0" fillId="0" borderId="22" xfId="46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164" fontId="22" fillId="0" borderId="0" xfId="46" applyNumberFormat="1" applyFont="1" applyBorder="1" applyAlignment="1">
      <alignment/>
    </xf>
    <xf numFmtId="0" fontId="47" fillId="37" borderId="17" xfId="0" applyFont="1" applyFill="1" applyBorder="1" applyAlignment="1">
      <alignment horizontal="center"/>
    </xf>
    <xf numFmtId="0" fontId="47" fillId="38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164" fontId="21" fillId="0" borderId="0" xfId="46" applyNumberFormat="1" applyFont="1" applyAlignment="1">
      <alignment/>
    </xf>
    <xf numFmtId="164" fontId="21" fillId="34" borderId="17" xfId="46" applyNumberFormat="1" applyFont="1" applyFill="1" applyBorder="1" applyAlignment="1">
      <alignment/>
    </xf>
    <xf numFmtId="0" fontId="59" fillId="0" borderId="0" xfId="0" applyFont="1" applyAlignment="1">
      <alignment/>
    </xf>
    <xf numFmtId="0" fontId="66" fillId="0" borderId="0" xfId="0" applyFont="1" applyAlignment="1">
      <alignment/>
    </xf>
    <xf numFmtId="165" fontId="0" fillId="0" borderId="0" xfId="46" applyNumberFormat="1" applyFont="1" applyAlignment="1">
      <alignment/>
    </xf>
    <xf numFmtId="164" fontId="0" fillId="0" borderId="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164" fontId="59" fillId="0" borderId="25" xfId="46" applyNumberFormat="1" applyFont="1" applyBorder="1" applyAlignment="1">
      <alignment/>
    </xf>
    <xf numFmtId="165" fontId="22" fillId="0" borderId="0" xfId="46" applyNumberFormat="1" applyFont="1" applyBorder="1" applyAlignment="1">
      <alignment horizontal="left" vertical="top" wrapText="1"/>
    </xf>
    <xf numFmtId="0" fontId="47" fillId="39" borderId="22" xfId="0" applyFont="1" applyFill="1" applyBorder="1" applyAlignment="1">
      <alignment horizontal="center"/>
    </xf>
    <xf numFmtId="0" fontId="47" fillId="39" borderId="19" xfId="46" applyNumberFormat="1" applyFont="1" applyFill="1" applyBorder="1" applyAlignment="1">
      <alignment/>
    </xf>
    <xf numFmtId="164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" fontId="0" fillId="0" borderId="0" xfId="0" applyNumberFormat="1" applyAlignment="1">
      <alignment/>
    </xf>
    <xf numFmtId="165" fontId="67" fillId="0" borderId="0" xfId="46" applyNumberFormat="1" applyFont="1" applyBorder="1" applyAlignment="1">
      <alignment wrapText="1"/>
    </xf>
    <xf numFmtId="0" fontId="47" fillId="36" borderId="21" xfId="46" applyNumberFormat="1" applyFont="1" applyFill="1" applyBorder="1" applyAlignment="1">
      <alignment/>
    </xf>
    <xf numFmtId="0" fontId="47" fillId="36" borderId="21" xfId="46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 vertical="top" wrapText="1"/>
    </xf>
    <xf numFmtId="165" fontId="0" fillId="0" borderId="0" xfId="46" applyNumberFormat="1" applyFont="1" applyFill="1" applyBorder="1" applyAlignment="1">
      <alignment/>
    </xf>
    <xf numFmtId="0" fontId="47" fillId="36" borderId="23" xfId="0" applyFont="1" applyFill="1" applyBorder="1" applyAlignment="1">
      <alignment/>
    </xf>
    <xf numFmtId="0" fontId="47" fillId="36" borderId="0" xfId="0" applyFont="1" applyFill="1" applyBorder="1" applyAlignment="1">
      <alignment/>
    </xf>
    <xf numFmtId="165" fontId="0" fillId="0" borderId="0" xfId="46" applyNumberFormat="1" applyFont="1" applyAlignment="1">
      <alignment/>
    </xf>
    <xf numFmtId="43" fontId="22" fillId="0" borderId="10" xfId="46" applyNumberFormat="1" applyFont="1" applyBorder="1" applyAlignment="1">
      <alignment/>
    </xf>
    <xf numFmtId="164" fontId="59" fillId="0" borderId="26" xfId="46" applyNumberFormat="1" applyFont="1" applyBorder="1" applyAlignment="1">
      <alignment/>
    </xf>
    <xf numFmtId="0" fontId="47" fillId="39" borderId="0" xfId="46" applyNumberFormat="1" applyFont="1" applyFill="1" applyBorder="1" applyAlignment="1">
      <alignment/>
    </xf>
    <xf numFmtId="0" fontId="47" fillId="39" borderId="27" xfId="46" applyNumberFormat="1" applyFont="1" applyFill="1" applyBorder="1" applyAlignment="1">
      <alignment/>
    </xf>
    <xf numFmtId="0" fontId="68" fillId="0" borderId="0" xfId="0" applyFont="1" applyAlignment="1">
      <alignment/>
    </xf>
    <xf numFmtId="0" fontId="47" fillId="33" borderId="0" xfId="0" applyFont="1" applyFill="1" applyBorder="1" applyAlignment="1">
      <alignment horizontal="center"/>
    </xf>
    <xf numFmtId="0" fontId="30" fillId="0" borderId="13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wrapText="1"/>
    </xf>
    <xf numFmtId="0" fontId="47" fillId="21" borderId="0" xfId="0" applyFont="1" applyFill="1" applyBorder="1" applyAlignment="1">
      <alignment horizontal="center" wrapText="1"/>
    </xf>
    <xf numFmtId="0" fontId="30" fillId="0" borderId="26" xfId="0" applyFont="1" applyBorder="1" applyAlignment="1">
      <alignment horizontal="left" vertical="top" wrapText="1"/>
    </xf>
    <xf numFmtId="0" fontId="47" fillId="40" borderId="0" xfId="0" applyFont="1" applyFill="1" applyBorder="1" applyAlignment="1">
      <alignment horizontal="center" wrapText="1"/>
    </xf>
    <xf numFmtId="0" fontId="47" fillId="39" borderId="0" xfId="0" applyFont="1" applyFill="1" applyBorder="1" applyAlignment="1">
      <alignment horizontal="center"/>
    </xf>
    <xf numFmtId="0" fontId="47" fillId="39" borderId="0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165" fontId="47" fillId="39" borderId="11" xfId="46" applyNumberFormat="1" applyFont="1" applyFill="1" applyBorder="1" applyAlignment="1">
      <alignment horizontal="center"/>
    </xf>
    <xf numFmtId="0" fontId="67" fillId="0" borderId="0" xfId="0" applyFont="1" applyBorder="1" applyAlignment="1">
      <alignment horizontal="left" vertical="center" wrapText="1"/>
    </xf>
    <xf numFmtId="0" fontId="47" fillId="36" borderId="22" xfId="0" applyFont="1" applyFill="1" applyBorder="1" applyAlignment="1">
      <alignment horizontal="left"/>
    </xf>
    <xf numFmtId="0" fontId="47" fillId="36" borderId="22" xfId="0" applyFont="1" applyFill="1" applyBorder="1" applyAlignment="1">
      <alignment horizontal="center" vertical="center" wrapText="1"/>
    </xf>
    <xf numFmtId="0" fontId="47" fillId="36" borderId="0" xfId="0" applyFont="1" applyFill="1" applyBorder="1" applyAlignment="1">
      <alignment horizontal="center" vertical="center" wrapText="1"/>
    </xf>
    <xf numFmtId="0" fontId="47" fillId="36" borderId="0" xfId="0" applyFont="1" applyFill="1" applyBorder="1" applyAlignment="1">
      <alignment horizontal="left"/>
    </xf>
    <xf numFmtId="0" fontId="47" fillId="36" borderId="28" xfId="0" applyFont="1" applyFill="1" applyBorder="1" applyAlignment="1">
      <alignment horizontal="center" wrapText="1"/>
    </xf>
    <xf numFmtId="0" fontId="59" fillId="0" borderId="26" xfId="0" applyFont="1" applyBorder="1" applyAlignment="1">
      <alignment/>
    </xf>
    <xf numFmtId="164" fontId="5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0" fillId="0" borderId="0" xfId="46" applyNumberFormat="1" applyFont="1" applyBorder="1" applyAlignment="1">
      <alignment/>
    </xf>
    <xf numFmtId="164" fontId="0" fillId="0" borderId="0" xfId="46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164" fontId="0" fillId="0" borderId="22" xfId="46" applyNumberFormat="1" applyFont="1" applyBorder="1" applyAlignment="1">
      <alignment/>
    </xf>
    <xf numFmtId="0" fontId="47" fillId="33" borderId="0" xfId="0" applyFont="1" applyFill="1" applyBorder="1" applyAlignment="1">
      <alignment horizontal="left"/>
    </xf>
    <xf numFmtId="0" fontId="47" fillId="21" borderId="29" xfId="0" applyFont="1" applyFill="1" applyBorder="1" applyAlignment="1">
      <alignment horizontal="center"/>
    </xf>
    <xf numFmtId="0" fontId="47" fillId="33" borderId="29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wrapText="1"/>
    </xf>
    <xf numFmtId="0" fontId="47" fillId="33" borderId="29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7" fillId="36" borderId="0" xfId="0" applyFont="1" applyFill="1" applyBorder="1" applyAlignment="1">
      <alignment horizontal="center"/>
    </xf>
    <xf numFmtId="164" fontId="47" fillId="36" borderId="0" xfId="46" applyNumberFormat="1" applyFont="1" applyFill="1" applyBorder="1" applyAlignment="1">
      <alignment horizontal="center"/>
    </xf>
    <xf numFmtId="164" fontId="47" fillId="36" borderId="25" xfId="46" applyNumberFormat="1" applyFont="1" applyFill="1" applyBorder="1" applyAlignment="1">
      <alignment horizontal="center"/>
    </xf>
    <xf numFmtId="0" fontId="47" fillId="36" borderId="22" xfId="0" applyFont="1" applyFill="1" applyBorder="1" applyAlignment="1">
      <alignment horizontal="center"/>
    </xf>
    <xf numFmtId="0" fontId="47" fillId="36" borderId="22" xfId="46" applyNumberFormat="1" applyFont="1" applyFill="1" applyBorder="1" applyAlignment="1">
      <alignment/>
    </xf>
    <xf numFmtId="0" fontId="47" fillId="36" borderId="0" xfId="46" applyNumberFormat="1" applyFont="1" applyFill="1" applyBorder="1" applyAlignment="1">
      <alignment/>
    </xf>
    <xf numFmtId="0" fontId="47" fillId="36" borderId="30" xfId="46" applyNumberFormat="1" applyFont="1" applyFill="1" applyBorder="1" applyAlignment="1">
      <alignment/>
    </xf>
    <xf numFmtId="164" fontId="0" fillId="0" borderId="25" xfId="46" applyNumberFormat="1" applyFont="1" applyBorder="1" applyAlignment="1">
      <alignment/>
    </xf>
    <xf numFmtId="164" fontId="0" fillId="0" borderId="25" xfId="46" applyNumberFormat="1" applyFont="1" applyBorder="1" applyAlignment="1">
      <alignment horizontal="center"/>
    </xf>
    <xf numFmtId="164" fontId="0" fillId="0" borderId="0" xfId="46" applyNumberFormat="1" applyFont="1" applyBorder="1" applyAlignment="1">
      <alignment horizontal="center"/>
    </xf>
    <xf numFmtId="164" fontId="0" fillId="0" borderId="25" xfId="46" applyNumberFormat="1" applyFont="1" applyBorder="1" applyAlignment="1">
      <alignment horizontal="right"/>
    </xf>
    <xf numFmtId="0" fontId="47" fillId="37" borderId="0" xfId="0" applyFont="1" applyFill="1" applyBorder="1" applyAlignment="1">
      <alignment horizontal="left"/>
    </xf>
    <xf numFmtId="0" fontId="47" fillId="40" borderId="0" xfId="0" applyFont="1" applyFill="1" applyBorder="1" applyAlignment="1">
      <alignment horizontal="center"/>
    </xf>
    <xf numFmtId="0" fontId="47" fillId="40" borderId="0" xfId="0" applyFont="1" applyFill="1" applyBorder="1" applyAlignment="1">
      <alignment horizontal="center"/>
    </xf>
    <xf numFmtId="0" fontId="47" fillId="37" borderId="17" xfId="0" applyFont="1" applyFill="1" applyBorder="1" applyAlignment="1">
      <alignment horizontal="left"/>
    </xf>
    <xf numFmtId="0" fontId="47" fillId="39" borderId="29" xfId="0" applyFont="1" applyFill="1" applyBorder="1" applyAlignment="1">
      <alignment horizontal="center"/>
    </xf>
    <xf numFmtId="164" fontId="0" fillId="0" borderId="19" xfId="46" applyNumberFormat="1" applyFont="1" applyBorder="1" applyAlignment="1">
      <alignment horizontal="right"/>
    </xf>
    <xf numFmtId="164" fontId="0" fillId="0" borderId="20" xfId="46" applyNumberFormat="1" applyFont="1" applyBorder="1" applyAlignment="1">
      <alignment horizontal="right"/>
    </xf>
    <xf numFmtId="164" fontId="0" fillId="35" borderId="19" xfId="46" applyNumberFormat="1" applyFont="1" applyFill="1" applyBorder="1" applyAlignment="1">
      <alignment/>
    </xf>
    <xf numFmtId="164" fontId="0" fillId="35" borderId="20" xfId="46" applyNumberFormat="1" applyFont="1" applyFill="1" applyBorder="1" applyAlignment="1">
      <alignment/>
    </xf>
    <xf numFmtId="164" fontId="0" fillId="0" borderId="19" xfId="46" applyNumberFormat="1" applyFont="1" applyBorder="1" applyAlignment="1">
      <alignment/>
    </xf>
    <xf numFmtId="164" fontId="0" fillId="0" borderId="20" xfId="46" applyNumberFormat="1" applyFont="1" applyBorder="1" applyAlignment="1">
      <alignment/>
    </xf>
    <xf numFmtId="164" fontId="0" fillId="35" borderId="19" xfId="46" applyNumberFormat="1" applyFont="1" applyFill="1" applyBorder="1" applyAlignment="1">
      <alignment horizontal="center"/>
    </xf>
    <xf numFmtId="164" fontId="0" fillId="0" borderId="11" xfId="46" applyNumberFormat="1" applyFont="1" applyBorder="1" applyAlignment="1">
      <alignment/>
    </xf>
    <xf numFmtId="164" fontId="0" fillId="0" borderId="15" xfId="46" applyNumberFormat="1" applyFont="1" applyBorder="1" applyAlignment="1">
      <alignment/>
    </xf>
    <xf numFmtId="0" fontId="47" fillId="38" borderId="0" xfId="0" applyFont="1" applyFill="1" applyBorder="1" applyAlignment="1">
      <alignment horizontal="left"/>
    </xf>
    <xf numFmtId="0" fontId="47" fillId="36" borderId="29" xfId="0" applyFont="1" applyFill="1" applyBorder="1" applyAlignment="1">
      <alignment horizontal="center"/>
    </xf>
    <xf numFmtId="0" fontId="47" fillId="38" borderId="29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Dépenses totales de l'industrie pour la protection de l'environnement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mln EUR courants</a:t>
            </a:r>
          </a:p>
        </c:rich>
      </c:tx>
      <c:layout>
        <c:manualLayout>
          <c:xMode val="factor"/>
          <c:yMode val="factor"/>
          <c:x val="-0.005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9825"/>
          <c:w val="0.9447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env exp_fr'!$B$5</c:f>
              <c:strCache>
                <c:ptCount val="1"/>
                <c:pt idx="0">
                  <c:v>Dépenses totales (5) = (3) + (4)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'total env exp_fr'!$C$4:$H$4</c:f>
              <c:numCache/>
            </c:numRef>
          </c:cat>
          <c:val>
            <c:numRef>
              <c:f>'total env exp_fr'!$C$5:$H$5</c:f>
              <c:numCache/>
            </c:numRef>
          </c:val>
        </c:ser>
        <c:overlap val="-25"/>
        <c:gapWidth val="100"/>
        <c:axId val="62553223"/>
        <c:axId val="26108096"/>
      </c:barChart>
      <c:catAx>
        <c:axId val="625532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08096"/>
        <c:crosses val="autoZero"/>
        <c:auto val="1"/>
        <c:lblOffset val="100"/>
        <c:tickLblSkip val="1"/>
        <c:noMultiLvlLbl val="0"/>
      </c:catAx>
      <c:valAx>
        <c:axId val="26108096"/>
        <c:scaling>
          <c:orientation val="minMax"/>
        </c:scaling>
        <c:axPos val="l"/>
        <c:delete val="1"/>
        <c:majorTickMark val="out"/>
        <c:minorTickMark val="none"/>
        <c:tickLblPos val="nextTo"/>
        <c:crossAx val="62553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industrie par domaine environnemental 2014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725"/>
          <c:y val="0.228"/>
          <c:w val="0.6585"/>
          <c:h val="0.5835"/>
        </c:manualLayout>
      </c:layout>
      <c:pie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inv_endpipe_fr!$A$7:$A$10</c:f>
              <c:strCache/>
            </c:strRef>
          </c:cat>
          <c:val>
            <c:numRef>
              <c:f>inv_endpipe_fr!$G$7:$G$10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90925"/>
          <c:w val="0.92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2012 - Région Flamande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1"/>
          <c:y val="0.284"/>
          <c:w val="0.60575"/>
          <c:h val="0.5255"/>
        </c:manualLayout>
      </c:layout>
      <c:pieChart>
        <c:varyColors val="1"/>
        <c:ser>
          <c:idx val="0"/>
          <c:order val="0"/>
          <c:tx>
            <c:strRef>
              <c:f>endpipe_region_fr!$H$6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endpipe_region_fr!$H$8:$H$11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90125"/>
          <c:w val="0.827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pipe-Grandes entreprises dans l'industrie 2012 - Région Wallonne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75"/>
          <c:y val="0.282"/>
          <c:w val="0.60225"/>
          <c:h val="0.52375"/>
        </c:manualLayout>
      </c:layout>
      <c:pieChart>
        <c:varyColors val="1"/>
        <c:ser>
          <c:idx val="0"/>
          <c:order val="0"/>
          <c:tx>
            <c:strRef>
              <c:f>endpipe_region_fr!$K$6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endpipe_region_fr!$K$8:$K$11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901"/>
          <c:w val="0.827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2012-2014 - Bruxelles-Capitale</a:t>
            </a:r>
          </a:p>
        </c:rich>
      </c:tx>
      <c:layout>
        <c:manualLayout>
          <c:xMode val="factor"/>
          <c:yMode val="factor"/>
          <c:x val="-0.039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5375"/>
          <c:w val="0.84375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endpipe_region_fr!$E$6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endpipe_region_fr!$A$8:$A$11</c:f>
              <c:strCache/>
            </c:strRef>
          </c:cat>
          <c:val>
            <c:numRef>
              <c:f>endpipe_region_fr!$E$8:$E$11</c:f>
              <c:numCache/>
            </c:numRef>
          </c:val>
        </c:ser>
        <c:ser>
          <c:idx val="0"/>
          <c:order val="1"/>
          <c:tx>
            <c:strRef>
              <c:f>endpipe_region_fr!$F$6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cat>
            <c:strRef>
              <c:f>endpipe_region_fr!$A$8:$A$11</c:f>
              <c:strCache/>
            </c:strRef>
          </c:cat>
          <c:val>
            <c:numRef>
              <c:f>endpipe_region_fr!$F$8:$F$11</c:f>
              <c:numCache/>
            </c:numRef>
          </c:val>
        </c:ser>
        <c:ser>
          <c:idx val="2"/>
          <c:order val="2"/>
          <c:tx>
            <c:strRef>
              <c:f>endpipe_region_fr!$G$6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endpipe_region_fr!$A$8:$A$11</c:f>
              <c:strCache/>
            </c:strRef>
          </c:cat>
          <c:val>
            <c:numRef>
              <c:f>endpipe_region_fr!$G$8:$G$11</c:f>
              <c:numCache/>
            </c:numRef>
          </c:val>
        </c:ser>
        <c:gapWidth val="70"/>
        <c:axId val="7708349"/>
        <c:axId val="2266278"/>
      </c:barChart>
      <c:catAx>
        <c:axId val="7708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66278"/>
        <c:crosses val="autoZero"/>
        <c:auto val="1"/>
        <c:lblOffset val="100"/>
        <c:tickLblSkip val="1"/>
        <c:noMultiLvlLbl val="0"/>
      </c:catAx>
      <c:valAx>
        <c:axId val="2266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08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835"/>
          <c:w val="0.148"/>
          <c:h val="0.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2013 - Région Flamande</a:t>
            </a:r>
          </a:p>
        </c:rich>
      </c:tx>
      <c:layout>
        <c:manualLayout>
          <c:xMode val="factor"/>
          <c:yMode val="factor"/>
          <c:x val="-0.01575"/>
          <c:y val="-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284"/>
          <c:w val="0.599"/>
          <c:h val="0.5195"/>
        </c:manualLayout>
      </c:layout>
      <c:pieChart>
        <c:varyColors val="1"/>
        <c:ser>
          <c:idx val="0"/>
          <c:order val="0"/>
          <c:tx>
            <c:strRef>
              <c:f>endpipe_region_fr!$I$6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endpipe_region_fr!$I$8:$I$11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90125"/>
          <c:w val="0.8667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pipe-Grandes entreprises dans l'industrie 2013 - Région Wallonne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75"/>
          <c:y val="0.282"/>
          <c:w val="0.60225"/>
          <c:h val="0.52375"/>
        </c:manualLayout>
      </c:layout>
      <c:pieChart>
        <c:varyColors val="1"/>
        <c:ser>
          <c:idx val="0"/>
          <c:order val="0"/>
          <c:tx>
            <c:strRef>
              <c:f>endpipe_region_fr!$L$6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endpipe_region_fr!$L$8:$L$11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901"/>
          <c:w val="0.827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2012-2014 - Région Flamande</a:t>
            </a:r>
          </a:p>
        </c:rich>
      </c:tx>
      <c:layout>
        <c:manualLayout>
          <c:xMode val="factor"/>
          <c:yMode val="factor"/>
          <c:x val="-0.034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72"/>
          <c:w val="0.8225"/>
          <c:h val="0.8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endpipe_region_fr!$H$6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endpipe_region_fr!$A$8:$A$11</c:f>
              <c:strCache/>
            </c:strRef>
          </c:cat>
          <c:val>
            <c:numRef>
              <c:f>endpipe_region_fr!$H$8:$H$11</c:f>
              <c:numCache/>
            </c:numRef>
          </c:val>
        </c:ser>
        <c:ser>
          <c:idx val="0"/>
          <c:order val="1"/>
          <c:tx>
            <c:strRef>
              <c:f>endpipe_region_fr!$I$6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cat>
            <c:strRef>
              <c:f>endpipe_region_fr!$A$8:$A$11</c:f>
              <c:strCache/>
            </c:strRef>
          </c:cat>
          <c:val>
            <c:numRef>
              <c:f>endpipe_region_fr!$I$8:$I$11</c:f>
              <c:numCache/>
            </c:numRef>
          </c:val>
        </c:ser>
        <c:ser>
          <c:idx val="2"/>
          <c:order val="2"/>
          <c:tx>
            <c:strRef>
              <c:f>endpipe_region_fr!$J$6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endpipe_region_fr!$A$8:$A$11</c:f>
              <c:strCache/>
            </c:strRef>
          </c:cat>
          <c:val>
            <c:numRef>
              <c:f>endpipe_region_fr!$J$8:$J$11</c:f>
              <c:numCache/>
            </c:numRef>
          </c:val>
        </c:ser>
        <c:gapWidth val="100"/>
        <c:axId val="20396503"/>
        <c:axId val="49350800"/>
      </c:barChart>
      <c:catAx>
        <c:axId val="2039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350800"/>
        <c:crosses val="autoZero"/>
        <c:auto val="1"/>
        <c:lblOffset val="100"/>
        <c:tickLblSkip val="1"/>
        <c:noMultiLvlLbl val="0"/>
      </c:catAx>
      <c:valAx>
        <c:axId val="49350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96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5175"/>
          <c:w val="0.12075"/>
          <c:h val="0.2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2012-2014 - Région Wallonne</a:t>
            </a:r>
          </a:p>
        </c:rich>
      </c:tx>
      <c:layout>
        <c:manualLayout>
          <c:xMode val="factor"/>
          <c:yMode val="factor"/>
          <c:x val="-0.034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6775"/>
          <c:w val="0.877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endpipe_region_fr!$K$6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endpipe_region_fr!$A$8:$A$11</c:f>
              <c:strCache/>
            </c:strRef>
          </c:cat>
          <c:val>
            <c:numRef>
              <c:f>endpipe_region_fr!$K$8:$K$11</c:f>
              <c:numCache/>
            </c:numRef>
          </c:val>
        </c:ser>
        <c:ser>
          <c:idx val="0"/>
          <c:order val="1"/>
          <c:tx>
            <c:strRef>
              <c:f>endpipe_region_fr!$L$6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cat>
            <c:strRef>
              <c:f>endpipe_region_fr!$A$8:$A$11</c:f>
              <c:strCache/>
            </c:strRef>
          </c:cat>
          <c:val>
            <c:numRef>
              <c:f>endpipe_region_fr!$L$8:$L$11</c:f>
              <c:numCache/>
            </c:numRef>
          </c:val>
        </c:ser>
        <c:ser>
          <c:idx val="2"/>
          <c:order val="2"/>
          <c:tx>
            <c:strRef>
              <c:f>endpipe_region_fr!$M$6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endpipe_region_fr!$A$8:$A$11</c:f>
              <c:strCache/>
            </c:strRef>
          </c:cat>
          <c:val>
            <c:numRef>
              <c:f>endpipe_region_fr!$M$8:$M$11</c:f>
              <c:numCache/>
            </c:numRef>
          </c:val>
        </c:ser>
        <c:gapWidth val="100"/>
        <c:axId val="41504017"/>
        <c:axId val="37991834"/>
      </c:barChart>
      <c:catAx>
        <c:axId val="4150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91834"/>
        <c:crosses val="autoZero"/>
        <c:auto val="1"/>
        <c:lblOffset val="100"/>
        <c:tickLblSkip val="1"/>
        <c:noMultiLvlLbl val="0"/>
      </c:catAx>
      <c:valAx>
        <c:axId val="37991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504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5"/>
          <c:y val="0.4585"/>
          <c:w val="0.11575"/>
          <c:h val="0.2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2014 par région</a:t>
            </a:r>
          </a:p>
        </c:rich>
      </c:tx>
      <c:layout>
        <c:manualLayout>
          <c:xMode val="factor"/>
          <c:yMode val="factor"/>
          <c:x val="-0.05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47075"/>
          <c:w val="0.939"/>
          <c:h val="0.5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endpipe_region_fr!$E$5</c:f>
              <c:strCache>
                <c:ptCount val="1"/>
                <c:pt idx="0">
                  <c:v>Bruxelles-Capitale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endpipe_region_fr!$A$8:$A$11</c:f>
              <c:strCache/>
            </c:strRef>
          </c:cat>
          <c:val>
            <c:numRef>
              <c:f>endpipe_region_fr!$G$8:$G$11</c:f>
              <c:numCache/>
            </c:numRef>
          </c:val>
        </c:ser>
        <c:ser>
          <c:idx val="1"/>
          <c:order val="1"/>
          <c:tx>
            <c:strRef>
              <c:f>endpipe_region_fr!$H$5</c:f>
              <c:strCache>
                <c:ptCount val="1"/>
                <c:pt idx="0">
                  <c:v>Région flamande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endpipe_region_fr!$A$8:$A$11</c:f>
              <c:strCache/>
            </c:strRef>
          </c:cat>
          <c:val>
            <c:numRef>
              <c:f>endpipe_region_fr!$J$8:$J$11</c:f>
              <c:numCache/>
            </c:numRef>
          </c:val>
        </c:ser>
        <c:ser>
          <c:idx val="2"/>
          <c:order val="2"/>
          <c:tx>
            <c:strRef>
              <c:f>endpipe_region_fr!$K$5</c:f>
              <c:strCache>
                <c:ptCount val="1"/>
                <c:pt idx="0">
                  <c:v>Région Wallonne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endpipe_region_fr!$A$8:$A$11</c:f>
              <c:strCache/>
            </c:strRef>
          </c:cat>
          <c:val>
            <c:numRef>
              <c:f>endpipe_region_fr!$M$8:$M$11</c:f>
              <c:numCache/>
            </c:numRef>
          </c:val>
        </c:ser>
        <c:gapWidth val="100"/>
        <c:axId val="6382187"/>
        <c:axId val="57439684"/>
      </c:barChart>
      <c:catAx>
        <c:axId val="638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9684"/>
        <c:crosses val="autoZero"/>
        <c:auto val="1"/>
        <c:lblOffset val="100"/>
        <c:tickLblSkip val="1"/>
        <c:noMultiLvlLbl val="0"/>
      </c:catAx>
      <c:valAx>
        <c:axId val="57439684"/>
        <c:scaling>
          <c:orientation val="minMax"/>
        </c:scaling>
        <c:axPos val="l"/>
        <c:delete val="1"/>
        <c:majorTickMark val="out"/>
        <c:minorTickMark val="none"/>
        <c:tickLblPos val="nextTo"/>
        <c:crossAx val="6382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7"/>
          <c:y val="0.249"/>
          <c:w val="0.67675"/>
          <c:h val="0.1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 Grandes entreprises dans l'industrie 2014 - Région Flamande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1"/>
          <c:y val="0.284"/>
          <c:w val="0.60575"/>
          <c:h val="0.5255"/>
        </c:manualLayout>
      </c:layout>
      <c:pieChart>
        <c:varyColors val="1"/>
        <c:ser>
          <c:idx val="0"/>
          <c:order val="0"/>
          <c:tx>
            <c:strRef>
              <c:f>endpipe_region_fr!$J$6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endpipe_region_fr!$J$8:$J$11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90125"/>
          <c:w val="0.8275"/>
          <c:h val="0.0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Dépenses totales de l'industrie pour la protection de l'environnement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mln EUR courants</a:t>
            </a:r>
          </a:p>
        </c:rich>
      </c:tx>
      <c:layout>
        <c:manualLayout>
          <c:xMode val="factor"/>
          <c:yMode val="factor"/>
          <c:x val="-0.038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68"/>
          <c:w val="0.60675"/>
          <c:h val="0.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 env exp_fr'!$B$6</c:f>
              <c:strCache>
                <c:ptCount val="1"/>
                <c:pt idx="0">
                  <c:v>Dépenses courantes (4)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exp_fr'!$C$4:$H$4</c:f>
              <c:numCache/>
            </c:numRef>
          </c:cat>
          <c:val>
            <c:numRef>
              <c:f>'total env exp_fr'!$C$6:$H$6</c:f>
              <c:numCache/>
            </c:numRef>
          </c:val>
        </c:ser>
        <c:ser>
          <c:idx val="1"/>
          <c:order val="1"/>
          <c:tx>
            <c:strRef>
              <c:f>'total env exp_fr'!$B$8</c:f>
              <c:strCache>
                <c:ptCount val="1"/>
                <c:pt idx="0">
                  <c:v>Investissement en fin de cycle (end of pipe) (2)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exp_fr'!$C$4:$H$4</c:f>
              <c:numCache/>
            </c:numRef>
          </c:cat>
          <c:val>
            <c:numRef>
              <c:f>'total env exp_fr'!$C$8:$H$8</c:f>
              <c:numCache/>
            </c:numRef>
          </c:val>
        </c:ser>
        <c:ser>
          <c:idx val="2"/>
          <c:order val="2"/>
          <c:tx>
            <c:strRef>
              <c:f>'total env exp_fr'!$B$9</c:f>
              <c:strCache>
                <c:ptCount val="1"/>
                <c:pt idx="0">
                  <c:v>Investissement integré (integrated technology) (1)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exp_fr'!$C$4:$H$4</c:f>
              <c:numCache/>
            </c:numRef>
          </c:cat>
          <c:val>
            <c:numRef>
              <c:f>'total env exp_fr'!$C$9:$H$9</c:f>
              <c:numCache/>
            </c:numRef>
          </c:val>
        </c:ser>
        <c:overlap val="100"/>
        <c:gapWidth val="55"/>
        <c:axId val="33646273"/>
        <c:axId val="34381002"/>
      </c:barChart>
      <c:catAx>
        <c:axId val="33646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81002"/>
        <c:crosses val="autoZero"/>
        <c:auto val="1"/>
        <c:lblOffset val="100"/>
        <c:tickLblSkip val="1"/>
        <c:noMultiLvlLbl val="0"/>
      </c:catAx>
      <c:valAx>
        <c:axId val="34381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46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65"/>
          <c:y val="0.43875"/>
          <c:w val="0.34225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end of pipe-Grandes entreprises dans l'industrie 2014 - Région Wallonne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75"/>
          <c:y val="0.282"/>
          <c:w val="0.60225"/>
          <c:h val="0.52375"/>
        </c:manualLayout>
      </c:layout>
      <c:pieChart>
        <c:varyColors val="1"/>
        <c:ser>
          <c:idx val="0"/>
          <c:order val="0"/>
          <c:tx>
            <c:strRef>
              <c:f>endpipe_region_fr!$M$6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endpipe_region_fr!$M$8:$M$11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901"/>
          <c:w val="0.827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 fin de cycle de l'industrie pour la protection de l'environnement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3425"/>
          <c:w val="0.9627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endpipe_nace_fr!$E$4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(endpipe_nace_fr!$E$3,endpipe_nace_fr!$H$3,endpipe_nace_fr!$K$3,endpipe_nace_fr!$N$3)</c:f>
              <c:strCache/>
            </c:strRef>
          </c:cat>
          <c:val>
            <c:numRef>
              <c:f>(endpipe_nace_fr!$E$5,endpipe_nace_fr!$H$5,endpipe_nace_fr!$K$5,endpipe_nace_fr!$N$5)</c:f>
              <c:numCache/>
            </c:numRef>
          </c:val>
        </c:ser>
        <c:ser>
          <c:idx val="1"/>
          <c:order val="1"/>
          <c:tx>
            <c:strRef>
              <c:f>endpipe_nace_fr!$F$4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(endpipe_nace_fr!$E$3,endpipe_nace_fr!$H$3,endpipe_nace_fr!$K$3,endpipe_nace_fr!$N$3)</c:f>
              <c:strCache/>
            </c:strRef>
          </c:cat>
          <c:val>
            <c:numRef>
              <c:f>(endpipe_nace_fr!$F$5,endpipe_nace_fr!$I$5,endpipe_nace_fr!$L$5,endpipe_nace_fr!$O$5)</c:f>
              <c:numCache/>
            </c:numRef>
          </c:val>
        </c:ser>
        <c:ser>
          <c:idx val="2"/>
          <c:order val="2"/>
          <c:tx>
            <c:strRef>
              <c:f>endpipe_nace_fr!$G$4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A67877"/>
                </a:gs>
                <a:gs pos="80000">
                  <a:srgbClr val="D99E9D"/>
                </a:gs>
                <a:gs pos="100000">
                  <a:srgbClr val="DB9D9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(endpipe_nace_fr!$G$5,endpipe_nace_fr!$J$5,endpipe_nace_fr!$M$5,endpipe_nace_fr!$P$5)</c:f>
              <c:numCache/>
            </c:numRef>
          </c:val>
        </c:ser>
        <c:gapWidth val="100"/>
        <c:axId val="47195109"/>
        <c:axId val="22102798"/>
      </c:barChart>
      <c:catAx>
        <c:axId val="471951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02798"/>
        <c:crosses val="autoZero"/>
        <c:auto val="1"/>
        <c:lblOffset val="100"/>
        <c:tickLblSkip val="1"/>
        <c:noMultiLvlLbl val="0"/>
      </c:catAx>
      <c:valAx>
        <c:axId val="22102798"/>
        <c:scaling>
          <c:orientation val="minMax"/>
        </c:scaling>
        <c:axPos val="l"/>
        <c:delete val="1"/>
        <c:majorTickMark val="out"/>
        <c:minorTickMark val="none"/>
        <c:tickLblPos val="nextTo"/>
        <c:crossAx val="47195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"/>
          <c:y val="0.134"/>
          <c:w val="0.296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 fin de cycle de l'industrie pour la protection de l'environnement</a:t>
            </a:r>
          </a:p>
        </c:rich>
      </c:tx>
      <c:layout>
        <c:manualLayout>
          <c:xMode val="factor"/>
          <c:yMode val="factor"/>
          <c:x val="-0.002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2805"/>
          <c:w val="0.9447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endpipe_nace_fr!$B$4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endpipe_nace_fr!$B$5</c:f>
              <c:numCache/>
            </c:numRef>
          </c:val>
        </c:ser>
        <c:ser>
          <c:idx val="1"/>
          <c:order val="1"/>
          <c:tx>
            <c:strRef>
              <c:f>endpipe_nace_fr!$C$4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endpipe_nace_fr!$C$5</c:f>
              <c:numCache/>
            </c:numRef>
          </c:val>
        </c:ser>
        <c:ser>
          <c:idx val="2"/>
          <c:order val="2"/>
          <c:tx>
            <c:strRef>
              <c:f>endpipe_nace_fr!$D$4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endpipe_nace_fr!$D$5</c:f>
              <c:numCache/>
            </c:numRef>
          </c:val>
        </c:ser>
        <c:overlap val="-25"/>
        <c:axId val="64707455"/>
        <c:axId val="45496184"/>
      </c:barChart>
      <c:catAx>
        <c:axId val="64707455"/>
        <c:scaling>
          <c:orientation val="minMax"/>
        </c:scaling>
        <c:axPos val="b"/>
        <c:delete val="1"/>
        <c:majorTickMark val="out"/>
        <c:minorTickMark val="none"/>
        <c:tickLblPos val="nextTo"/>
        <c:crossAx val="45496184"/>
        <c:crosses val="autoZero"/>
        <c:auto val="1"/>
        <c:lblOffset val="100"/>
        <c:tickLblSkip val="1"/>
        <c:noMultiLvlLbl val="0"/>
      </c:catAx>
      <c:valAx>
        <c:axId val="45496184"/>
        <c:scaling>
          <c:orientation val="minMax"/>
        </c:scaling>
        <c:axPos val="l"/>
        <c:delete val="1"/>
        <c:majorTickMark val="out"/>
        <c:minorTickMark val="none"/>
        <c:tickLblPos val="nextTo"/>
        <c:crossAx val="64707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25"/>
          <c:y val="0.18125"/>
          <c:w val="0.42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de l'industrie destinés à prévenir la pollution de l'environnement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mln EUR</a:t>
            </a:r>
          </a:p>
        </c:rich>
      </c:tx>
      <c:layout>
        <c:manualLayout>
          <c:xMode val="factor"/>
          <c:yMode val="factor"/>
          <c:x val="-0.004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347"/>
          <c:w val="0.95425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int_tech_fr!$A$6</c:f>
              <c:strCache>
                <c:ptCount val="1"/>
                <c:pt idx="0">
                  <c:v>Total investissements intégrés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int_tech_fr!$B$4:$G$5</c:f>
              <c:multiLvlStrCache/>
            </c:multiLvlStrRef>
          </c:cat>
          <c:val>
            <c:numRef>
              <c:f>int_tech_fr!$B$6:$G$6</c:f>
              <c:numCache/>
            </c:numRef>
          </c:val>
        </c:ser>
        <c:gapWidth val="80"/>
        <c:axId val="6812473"/>
        <c:axId val="61312258"/>
      </c:barChart>
      <c:catAx>
        <c:axId val="6812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12258"/>
        <c:crosses val="autoZero"/>
        <c:auto val="1"/>
        <c:lblOffset val="100"/>
        <c:tickLblSkip val="1"/>
        <c:noMultiLvlLbl val="0"/>
      </c:catAx>
      <c:valAx>
        <c:axId val="61312258"/>
        <c:scaling>
          <c:orientation val="minMax"/>
        </c:scaling>
        <c:axPos val="l"/>
        <c:delete val="1"/>
        <c:majorTickMark val="out"/>
        <c:minorTickMark val="none"/>
        <c:tickLblPos val="nextTo"/>
        <c:crossAx val="6812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par domaine environnemental 2012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219"/>
          <c:w val="0.77525"/>
          <c:h val="0.59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int_tech_fr!$A$7:$A$10</c:f>
              <c:strCache/>
            </c:strRef>
          </c:cat>
          <c:val>
            <c:numRef>
              <c:f>int_tech_fr!$E$7:$E$10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25"/>
          <c:y val="0.90975"/>
          <c:w val="0.929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de l'industrie destinés à prévenir la pollution de l'environnement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mln EUR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437"/>
          <c:w val="0.95425"/>
          <c:h val="0.5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int_tech_fr!$E$5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int_tech_fr!$A$7:$A$10</c:f>
              <c:strCache/>
            </c:strRef>
          </c:cat>
          <c:val>
            <c:numRef>
              <c:f>int_tech_fr!$E$7:$E$10</c:f>
              <c:numCache/>
            </c:numRef>
          </c:val>
        </c:ser>
        <c:ser>
          <c:idx val="0"/>
          <c:order val="1"/>
          <c:tx>
            <c:strRef>
              <c:f>int_tech_fr!$F$5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int_tech_fr!$A$7:$A$10</c:f>
              <c:strCache/>
            </c:strRef>
          </c:cat>
          <c:val>
            <c:numRef>
              <c:f>int_tech_fr!$F$7:$F$10</c:f>
              <c:numCache/>
            </c:numRef>
          </c:val>
        </c:ser>
        <c:ser>
          <c:idx val="2"/>
          <c:order val="2"/>
          <c:tx>
            <c:strRef>
              <c:f>int_tech_fr!$G$5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int_tech_fr!$A$7:$A$10</c:f>
              <c:strCache/>
            </c:strRef>
          </c:cat>
          <c:val>
            <c:numRef>
              <c:f>int_tech_fr!$G$7:$G$10</c:f>
              <c:numCache/>
            </c:numRef>
          </c:val>
        </c:ser>
        <c:axId val="14939411"/>
        <c:axId val="236972"/>
      </c:barChart>
      <c:catAx>
        <c:axId val="14939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972"/>
        <c:crosses val="autoZero"/>
        <c:auto val="1"/>
        <c:lblOffset val="100"/>
        <c:tickLblSkip val="1"/>
        <c:noMultiLvlLbl val="0"/>
      </c:catAx>
      <c:valAx>
        <c:axId val="236972"/>
        <c:scaling>
          <c:orientation val="minMax"/>
        </c:scaling>
        <c:axPos val="l"/>
        <c:delete val="1"/>
        <c:majorTickMark val="out"/>
        <c:minorTickMark val="none"/>
        <c:tickLblPos val="nextTo"/>
        <c:crossAx val="14939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65"/>
          <c:y val="0.28225"/>
          <c:w val="0.34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par domaine environnemental 2013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21925"/>
          <c:w val="0.77175"/>
          <c:h val="0.59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int_tech_fr!$A$7:$A$10</c:f>
              <c:strCache/>
            </c:strRef>
          </c:cat>
          <c:val>
            <c:numRef>
              <c:f>int_tech_fr!$F$7:$F$10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25"/>
          <c:y val="0.90925"/>
          <c:w val="0.929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- Grandes entreprises dans l'industrie par domaine (2009-2014)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Mln euros</a:t>
            </a:r>
          </a:p>
        </c:rich>
      </c:tx>
      <c:layout>
        <c:manualLayout>
          <c:xMode val="factor"/>
          <c:yMode val="factor"/>
          <c:x val="-0.004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20625"/>
          <c:w val="0.8192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int_tech_fr!$A$39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int_tech_fr!$B$37:$G$37</c:f>
              <c:strCache/>
            </c:strRef>
          </c:cat>
          <c:val>
            <c:numRef>
              <c:f>int_tech_fr!$B$39:$G$39</c:f>
              <c:numCache/>
            </c:numRef>
          </c:val>
          <c:smooth val="0"/>
        </c:ser>
        <c:ser>
          <c:idx val="1"/>
          <c:order val="1"/>
          <c:tx>
            <c:strRef>
              <c:f>int_tech_fr!$A$40</c:f>
              <c:strCache>
                <c:ptCount val="1"/>
                <c:pt idx="0">
                  <c:v>Eaux usées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int_tech_fr!$B$37:$G$37</c:f>
              <c:strCache/>
            </c:strRef>
          </c:cat>
          <c:val>
            <c:numRef>
              <c:f>int_tech_fr!$B$40:$G$40</c:f>
              <c:numCache/>
            </c:numRef>
          </c:val>
          <c:smooth val="0"/>
        </c:ser>
        <c:ser>
          <c:idx val="2"/>
          <c:order val="2"/>
          <c:tx>
            <c:strRef>
              <c:f>int_tech_fr!$A$41</c:f>
              <c:strCache>
                <c:ptCount val="1"/>
                <c:pt idx="0">
                  <c:v>Déchets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int_tech_fr!$B$37:$G$37</c:f>
              <c:strCache/>
            </c:strRef>
          </c:cat>
          <c:val>
            <c:numRef>
              <c:f>int_tech_fr!$B$41:$G$41</c:f>
              <c:numCache/>
            </c:numRef>
          </c:val>
          <c:smooth val="0"/>
        </c:ser>
        <c:ser>
          <c:idx val="3"/>
          <c:order val="3"/>
          <c:tx>
            <c:strRef>
              <c:f>int_tech_fr!$A$42</c:f>
              <c:strCache>
                <c:ptCount val="1"/>
                <c:pt idx="0">
                  <c:v>Autres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int_tech_fr!$B$37:$G$37</c:f>
              <c:strCache/>
            </c:strRef>
          </c:cat>
          <c:val>
            <c:numRef>
              <c:f>int_tech_fr!$B$42:$G$42</c:f>
              <c:numCache/>
            </c:numRef>
          </c:val>
          <c:smooth val="0"/>
        </c:ser>
        <c:marker val="1"/>
        <c:axId val="2132749"/>
        <c:axId val="19194742"/>
      </c:lineChart>
      <c:catAx>
        <c:axId val="2132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94742"/>
        <c:crosses val="autoZero"/>
        <c:auto val="1"/>
        <c:lblOffset val="100"/>
        <c:tickLblSkip val="1"/>
        <c:noMultiLvlLbl val="0"/>
      </c:catAx>
      <c:valAx>
        <c:axId val="19194742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2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44525"/>
          <c:w val="0.223"/>
          <c:h val="0.3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- Moyennes entreprises dans l'industrie par domaine (2009-2014)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Mln euros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21475"/>
          <c:w val="0.7602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int_tech_fr!$A$49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int_tech_fr!$B$37:$G$37</c:f>
              <c:strCache/>
            </c:strRef>
          </c:cat>
          <c:val>
            <c:numRef>
              <c:f>int_tech_fr!$B$49:$G$49</c:f>
              <c:numCache/>
            </c:numRef>
          </c:val>
          <c:smooth val="0"/>
        </c:ser>
        <c:ser>
          <c:idx val="1"/>
          <c:order val="1"/>
          <c:tx>
            <c:strRef>
              <c:f>int_tech_fr!$A$50</c:f>
              <c:strCache>
                <c:ptCount val="1"/>
                <c:pt idx="0">
                  <c:v>Eaux usées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int_tech_fr!$B$37:$G$37</c:f>
              <c:strCache/>
            </c:strRef>
          </c:cat>
          <c:val>
            <c:numRef>
              <c:f>int_tech_fr!$B$50:$G$50</c:f>
              <c:numCache/>
            </c:numRef>
          </c:val>
          <c:smooth val="0"/>
        </c:ser>
        <c:ser>
          <c:idx val="2"/>
          <c:order val="2"/>
          <c:tx>
            <c:strRef>
              <c:f>int_tech_fr!$A$51</c:f>
              <c:strCache>
                <c:ptCount val="1"/>
                <c:pt idx="0">
                  <c:v>Déchets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int_tech_fr!$B$37:$G$37</c:f>
              <c:strCache/>
            </c:strRef>
          </c:cat>
          <c:val>
            <c:numRef>
              <c:f>int_tech_fr!$B$51:$G$51</c:f>
              <c:numCache/>
            </c:numRef>
          </c:val>
          <c:smooth val="0"/>
        </c:ser>
        <c:ser>
          <c:idx val="3"/>
          <c:order val="3"/>
          <c:tx>
            <c:strRef>
              <c:f>int_tech_fr!$A$52</c:f>
              <c:strCache>
                <c:ptCount val="1"/>
                <c:pt idx="0">
                  <c:v>Autres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int_tech_fr!$B$37:$G$37</c:f>
              <c:strCache/>
            </c:strRef>
          </c:cat>
          <c:val>
            <c:numRef>
              <c:f>int_tech_fr!$B$52:$G$52</c:f>
              <c:numCache/>
            </c:numRef>
          </c:val>
          <c:smooth val="0"/>
        </c:ser>
        <c:marker val="1"/>
        <c:axId val="38534951"/>
        <c:axId val="11270240"/>
      </c:lineChart>
      <c:catAx>
        <c:axId val="38534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70240"/>
        <c:crosses val="autoZero"/>
        <c:auto val="1"/>
        <c:lblOffset val="100"/>
        <c:tickLblSkip val="1"/>
        <c:noMultiLvlLbl val="0"/>
      </c:catAx>
      <c:valAx>
        <c:axId val="11270240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34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44525"/>
          <c:w val="0.223"/>
          <c:h val="0.3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par domaine environnemental 2014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21925"/>
          <c:w val="0.77175"/>
          <c:h val="0.59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int_tech_fr!$A$7:$A$10</c:f>
              <c:strCache/>
            </c:strRef>
          </c:cat>
          <c:val>
            <c:numRef>
              <c:f>int_tech_fr!$G$7:$G$10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25"/>
          <c:y val="0.90925"/>
          <c:w val="0.929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Répartition des dépenses totales de l'industrie pour la protection de l'environnement</a:t>
            </a:r>
          </a:p>
        </c:rich>
      </c:tx>
      <c:layout>
        <c:manualLayout>
          <c:xMode val="factor"/>
          <c:yMode val="factor"/>
          <c:x val="-0.004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55"/>
          <c:y val="0.12625"/>
          <c:w val="0.63825"/>
          <c:h val="0.87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'total env exp_fr'!$B$6</c:f>
              <c:strCache>
                <c:ptCount val="1"/>
                <c:pt idx="0">
                  <c:v>Dépenses courantes (4)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exp_fr'!$C$4:$H$4</c:f>
              <c:numCache/>
            </c:numRef>
          </c:cat>
          <c:val>
            <c:numRef>
              <c:f>'total env exp_fr'!$C$6:$H$6</c:f>
              <c:numCache/>
            </c:numRef>
          </c:val>
        </c:ser>
        <c:ser>
          <c:idx val="1"/>
          <c:order val="1"/>
          <c:tx>
            <c:strRef>
              <c:f>'total env exp_fr'!$B$8</c:f>
              <c:strCache>
                <c:ptCount val="1"/>
                <c:pt idx="0">
                  <c:v>Investissement en fin de cycle (end of pipe) (2)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exp_fr'!$C$4:$H$4</c:f>
              <c:numCache/>
            </c:numRef>
          </c:cat>
          <c:val>
            <c:numRef>
              <c:f>'total env exp_fr'!$C$8:$H$8</c:f>
              <c:numCache/>
            </c:numRef>
          </c:val>
        </c:ser>
        <c:ser>
          <c:idx val="2"/>
          <c:order val="2"/>
          <c:tx>
            <c:strRef>
              <c:f>'total env exp_fr'!$B$9</c:f>
              <c:strCache>
                <c:ptCount val="1"/>
                <c:pt idx="0">
                  <c:v>Investissement integré (integrated technology) (1)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env exp_fr'!$C$4:$H$4</c:f>
              <c:numCache/>
            </c:numRef>
          </c:cat>
          <c:val>
            <c:numRef>
              <c:f>'total env exp_fr'!$C$9:$H$9</c:f>
              <c:numCache/>
            </c:numRef>
          </c:val>
        </c:ser>
        <c:overlap val="100"/>
        <c:gapWidth val="55"/>
        <c:axId val="40993563"/>
        <c:axId val="33397748"/>
      </c:barChart>
      <c:catAx>
        <c:axId val="40993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97748"/>
        <c:crosses val="autoZero"/>
        <c:auto val="1"/>
        <c:lblOffset val="100"/>
        <c:tickLblSkip val="1"/>
        <c:noMultiLvlLbl val="0"/>
      </c:catAx>
      <c:valAx>
        <c:axId val="33397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93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65"/>
          <c:y val="0.42075"/>
          <c:w val="0.34225"/>
          <c:h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 - 2012-2014 Bruxelles-Capitale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32225"/>
          <c:w val="0.939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inttech_regio_fr!$E$6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inttech_regio_fr!$E$8:$E$11</c:f>
              <c:numCache/>
            </c:numRef>
          </c:val>
        </c:ser>
        <c:ser>
          <c:idx val="1"/>
          <c:order val="1"/>
          <c:tx>
            <c:strRef>
              <c:f>inttech_regio_fr!$F$6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inttech_regio_fr!$F$8:$F$11</c:f>
              <c:numCache/>
            </c:numRef>
          </c:val>
        </c:ser>
        <c:ser>
          <c:idx val="2"/>
          <c:order val="2"/>
          <c:tx>
            <c:strRef>
              <c:f>inttech_regio_fr!$G$6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inttech_regio_fr!$G$8:$G$11</c:f>
              <c:numCache/>
            </c:numRef>
          </c:val>
        </c:ser>
        <c:gapWidth val="100"/>
        <c:axId val="34323297"/>
        <c:axId val="40474218"/>
      </c:barChart>
      <c:catAx>
        <c:axId val="34323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74218"/>
        <c:crosses val="autoZero"/>
        <c:auto val="1"/>
        <c:lblOffset val="100"/>
        <c:tickLblSkip val="1"/>
        <c:noMultiLvlLbl val="0"/>
      </c:catAx>
      <c:valAx>
        <c:axId val="40474218"/>
        <c:scaling>
          <c:orientation val="minMax"/>
        </c:scaling>
        <c:axPos val="l"/>
        <c:delete val="1"/>
        <c:majorTickMark val="out"/>
        <c:minorTickMark val="none"/>
        <c:tickLblPos val="nextTo"/>
        <c:crossAx val="34323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"/>
          <c:y val="0.2085"/>
          <c:w val="0.456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 - 2012-2014 Région Flamande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32225"/>
          <c:w val="0.939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inttech_regio_fr!$H$6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inttech_regio_fr!$H$8:$H$11</c:f>
              <c:numCache/>
            </c:numRef>
          </c:val>
        </c:ser>
        <c:ser>
          <c:idx val="1"/>
          <c:order val="1"/>
          <c:tx>
            <c:strRef>
              <c:f>inttech_regio_fr!$I$6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inttech_regio_fr!$I$8:$I$11</c:f>
              <c:numCache/>
            </c:numRef>
          </c:val>
        </c:ser>
        <c:ser>
          <c:idx val="2"/>
          <c:order val="2"/>
          <c:tx>
            <c:strRef>
              <c:f>inttech_regio_fr!$J$6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inttech_regio_fr!$J$8:$J$11</c:f>
              <c:numCache/>
            </c:numRef>
          </c:val>
        </c:ser>
        <c:gapWidth val="100"/>
        <c:axId val="28723643"/>
        <c:axId val="57186196"/>
      </c:barChart>
      <c:catAx>
        <c:axId val="28723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86196"/>
        <c:crosses val="autoZero"/>
        <c:auto val="1"/>
        <c:lblOffset val="100"/>
        <c:tickLblSkip val="1"/>
        <c:noMultiLvlLbl val="0"/>
      </c:catAx>
      <c:valAx>
        <c:axId val="57186196"/>
        <c:scaling>
          <c:orientation val="minMax"/>
        </c:scaling>
        <c:axPos val="l"/>
        <c:delete val="1"/>
        <c:majorTickMark val="out"/>
        <c:minorTickMark val="none"/>
        <c:tickLblPos val="nextTo"/>
        <c:crossAx val="28723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"/>
          <c:y val="0.2085"/>
          <c:w val="0.456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 - 2012-2014 Région Wallonne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32225"/>
          <c:w val="0.939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inttech_regio_fr!$K$6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inttech_regio_fr!$K$8:$K$11</c:f>
              <c:numCache/>
            </c:numRef>
          </c:val>
        </c:ser>
        <c:ser>
          <c:idx val="1"/>
          <c:order val="1"/>
          <c:tx>
            <c:strRef>
              <c:f>inttech_regio_fr!$L$6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inttech_regio_fr!$L$8:$L$11</c:f>
              <c:numCache/>
            </c:numRef>
          </c:val>
        </c:ser>
        <c:ser>
          <c:idx val="2"/>
          <c:order val="2"/>
          <c:tx>
            <c:strRef>
              <c:f>inttech_regio_fr!$M$6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inttech_regio_fr!$M$8:$M$11</c:f>
              <c:numCache/>
            </c:numRef>
          </c:val>
        </c:ser>
        <c:gapWidth val="100"/>
        <c:axId val="44913717"/>
        <c:axId val="1570270"/>
      </c:barChart>
      <c:catAx>
        <c:axId val="44913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0270"/>
        <c:crosses val="autoZero"/>
        <c:auto val="1"/>
        <c:lblOffset val="100"/>
        <c:tickLblSkip val="1"/>
        <c:noMultiLvlLbl val="0"/>
      </c:catAx>
      <c:valAx>
        <c:axId val="1570270"/>
        <c:scaling>
          <c:orientation val="minMax"/>
        </c:scaling>
        <c:axPos val="l"/>
        <c:delete val="1"/>
        <c:majorTickMark val="out"/>
        <c:minorTickMark val="none"/>
        <c:tickLblPos val="nextTo"/>
        <c:crossAx val="44913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"/>
          <c:y val="0.2085"/>
          <c:w val="0.456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l'industrie-</a:t>
            </a:r>
            <a:r>
              <a:rPr lang="en-US" cap="none" sz="144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2012 - Région Flamande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25"/>
          <c:y val="0.22175"/>
          <c:w val="0.593"/>
          <c:h val="0.69425"/>
        </c:manualLayout>
      </c:layout>
      <c:pieChart>
        <c:varyColors val="1"/>
        <c:ser>
          <c:idx val="0"/>
          <c:order val="0"/>
          <c:tx>
            <c:strRef>
              <c:f>inttech_regio_fr!$H$6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inttech_regio_fr!$H$8:$H$11</c:f>
              <c:numCache/>
            </c:numRef>
          </c:val>
        </c:ser>
        <c:ser>
          <c:idx val="1"/>
          <c:order val="1"/>
          <c:tx>
            <c:strRef>
              <c:f>inttech_regio_fr!$H$6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inttech_regio_fr!$H$8:$H$11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443"/>
          <c:w val="0.18825"/>
          <c:h val="0.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l'industrie-2013 - Région Flamande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8"/>
          <c:y val="0.324"/>
          <c:w val="0.6515"/>
          <c:h val="0.50175"/>
        </c:manualLayout>
      </c:layout>
      <c:pieChart>
        <c:varyColors val="1"/>
        <c:ser>
          <c:idx val="0"/>
          <c:order val="0"/>
          <c:tx>
            <c:strRef>
              <c:f>inttech_regio_fr!$I$6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inttech_regio_fr!$I$8:$I$11</c:f>
              <c:numCache/>
            </c:numRef>
          </c:val>
        </c:ser>
        <c:ser>
          <c:idx val="1"/>
          <c:order val="1"/>
          <c:tx>
            <c:strRef>
              <c:f>inttech_regio_fr!$H$6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inttech_regio_fr!$I$8:$I$11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25"/>
          <c:y val="0.9125"/>
          <c:w val="0.929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l'industrie-</a:t>
            </a:r>
            <a:r>
              <a:rPr lang="en-US" cap="none" sz="144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2012 - 
</a:t>
            </a:r>
            <a:r>
              <a:rPr lang="en-US" cap="none" sz="144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Région Wallonne</a:t>
            </a:r>
          </a:p>
        </c:rich>
      </c:tx>
      <c:layout>
        <c:manualLayout>
          <c:xMode val="factor"/>
          <c:yMode val="factor"/>
          <c:x val="-0.004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26525"/>
          <c:w val="0.6035"/>
          <c:h val="0.658"/>
        </c:manualLayout>
      </c:layout>
      <c:pieChart>
        <c:varyColors val="1"/>
        <c:ser>
          <c:idx val="1"/>
          <c:order val="0"/>
          <c:tx>
            <c:strRef>
              <c:f>inttech_regio_fr!$K$6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inttech_regio_fr!$K$8:$K$11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47325"/>
          <c:w val="0.18925"/>
          <c:h val="0.2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l'industrie-2013 -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Région Wallonne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75"/>
          <c:y val="0.324"/>
          <c:w val="0.65425"/>
          <c:h val="0.50425"/>
        </c:manualLayout>
      </c:layout>
      <c:pieChart>
        <c:varyColors val="1"/>
        <c:ser>
          <c:idx val="1"/>
          <c:order val="0"/>
          <c:tx>
            <c:strRef>
              <c:f>inttech_regio_fr!$L$6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inttech_regio_fr!$L$8:$L$11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25"/>
          <c:y val="0.9125"/>
          <c:w val="0.929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 de l'industrie destinés à prévenir la pollution de l'environnement 2014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389"/>
          <c:w val="0.939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inttech_regio_fr!$E$5</c:f>
              <c:strCache>
                <c:ptCount val="1"/>
                <c:pt idx="0">
                  <c:v>Bruxelles-Capitale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inttech_regio_fr!$G$8:$G$11</c:f>
              <c:numCache/>
            </c:numRef>
          </c:val>
        </c:ser>
        <c:ser>
          <c:idx val="1"/>
          <c:order val="1"/>
          <c:tx>
            <c:strRef>
              <c:f>inttech_regio_fr!$H$5</c:f>
              <c:strCache>
                <c:ptCount val="1"/>
                <c:pt idx="0">
                  <c:v>Région flamande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inttech_regio_fr!$J$8:$J$11</c:f>
              <c:numCache/>
            </c:numRef>
          </c:val>
        </c:ser>
        <c:ser>
          <c:idx val="2"/>
          <c:order val="2"/>
          <c:tx>
            <c:strRef>
              <c:f>inttech_regio_fr!$K$5</c:f>
              <c:strCache>
                <c:ptCount val="1"/>
                <c:pt idx="0">
                  <c:v>Région Wallonne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inttech_regio_fr!$A$8:$A$11</c:f>
              <c:strCache/>
            </c:strRef>
          </c:cat>
          <c:val>
            <c:numRef>
              <c:f>inttech_regio_fr!$M$8:$M$11</c:f>
              <c:numCache/>
            </c:numRef>
          </c:val>
        </c:ser>
        <c:gapWidth val="100"/>
        <c:axId val="14132431"/>
        <c:axId val="60083016"/>
      </c:barChart>
      <c:catAx>
        <c:axId val="14132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83016"/>
        <c:crosses val="autoZero"/>
        <c:auto val="1"/>
        <c:lblOffset val="100"/>
        <c:tickLblSkip val="1"/>
        <c:noMultiLvlLbl val="0"/>
      </c:catAx>
      <c:valAx>
        <c:axId val="60083016"/>
        <c:scaling>
          <c:orientation val="minMax"/>
        </c:scaling>
        <c:axPos val="l"/>
        <c:delete val="1"/>
        <c:majorTickMark val="out"/>
        <c:minorTickMark val="none"/>
        <c:tickLblPos val="nextTo"/>
        <c:crossAx val="14132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7"/>
          <c:y val="0.2055"/>
          <c:w val="0.6767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l'industrie-2014 - Région Flamande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75"/>
          <c:y val="0.324"/>
          <c:w val="0.65425"/>
          <c:h val="0.50425"/>
        </c:manualLayout>
      </c:layout>
      <c:pieChart>
        <c:varyColors val="1"/>
        <c:ser>
          <c:idx val="0"/>
          <c:order val="0"/>
          <c:tx>
            <c:strRef>
              <c:f>inttech_regio_fr!$J$6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inttech_regio_fr!$J$8:$J$11</c:f>
              <c:numCache/>
            </c:numRef>
          </c:val>
        </c:ser>
        <c:ser>
          <c:idx val="1"/>
          <c:order val="1"/>
          <c:tx>
            <c:strRef>
              <c:f>inttech_regio_fr!$H$6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inttech_regio_fr!$I$8:$I$11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25"/>
          <c:y val="0.9125"/>
          <c:w val="0.929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intégrés-Grandes entreprises dans l'industrie-2014 - Région Wallonne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75"/>
          <c:y val="0.324"/>
          <c:w val="0.65425"/>
          <c:h val="0.50425"/>
        </c:manualLayout>
      </c:layout>
      <c:pieChart>
        <c:varyColors val="1"/>
        <c:ser>
          <c:idx val="0"/>
          <c:order val="0"/>
          <c:tx>
            <c:strRef>
              <c:f>inttech_regio_fr!$M$6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inttech_regio_fr!$M$8:$M$11</c:f>
              <c:numCache/>
            </c:numRef>
          </c:val>
        </c:ser>
        <c:ser>
          <c:idx val="1"/>
          <c:order val="1"/>
          <c:tx>
            <c:strRef>
              <c:f>inttech_regio_fr!$H$6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inttech_regio_fr!$A$8:$A$11</c:f>
              <c:strCache/>
            </c:strRef>
          </c:cat>
          <c:val>
            <c:numRef>
              <c:f>inttech_regio_fr!$I$8:$I$11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25"/>
          <c:y val="0.9125"/>
          <c:w val="0.929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Investissements en  fin de cycle de l'industrie pour la protection de l'environnement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millions euros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27375"/>
          <c:w val="0.957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inv_endpipe_fr!$A$6</c:f>
              <c:strCache>
                <c:ptCount val="1"/>
                <c:pt idx="0">
                  <c:v>Total investissement end of pipe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inv_endpipe_fr!$B$4:$G$5</c:f>
              <c:multiLvlStrCache/>
            </c:multiLvlStrRef>
          </c:cat>
          <c:val>
            <c:numRef>
              <c:f>inv_endpipe_fr!$B$6:$G$6</c:f>
              <c:numCache/>
            </c:numRef>
          </c:val>
        </c:ser>
        <c:overlap val="-25"/>
        <c:gapWidth val="100"/>
        <c:axId val="32144277"/>
        <c:axId val="20863038"/>
      </c:barChart>
      <c:catAx>
        <c:axId val="32144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63038"/>
        <c:crosses val="autoZero"/>
        <c:auto val="1"/>
        <c:lblOffset val="100"/>
        <c:tickLblSkip val="1"/>
        <c:noMultiLvlLbl val="0"/>
      </c:catAx>
      <c:valAx>
        <c:axId val="20863038"/>
        <c:scaling>
          <c:orientation val="minMax"/>
        </c:scaling>
        <c:axPos val="l"/>
        <c:delete val="1"/>
        <c:majorTickMark val="out"/>
        <c:minorTickMark val="none"/>
        <c:tickLblPos val="nextTo"/>
        <c:crossAx val="32144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industrie par domaine environnemental 2012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725"/>
          <c:y val="0.228"/>
          <c:w val="0.6585"/>
          <c:h val="0.5835"/>
        </c:manualLayout>
      </c:layout>
      <c:pie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inv_endpipe_fr!$A$7:$A$10</c:f>
              <c:strCache/>
            </c:strRef>
          </c:cat>
          <c:val>
            <c:numRef>
              <c:f>inv_endpipe_fr!$E$7:$E$10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90925"/>
          <c:w val="0.92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industrie par domaine environnemental 2013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725"/>
          <c:y val="0.228"/>
          <c:w val="0.6585"/>
          <c:h val="0.5835"/>
        </c:manualLayout>
      </c:layout>
      <c:pie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inv_endpipe_fr!$A$7:$A$10</c:f>
              <c:strCache/>
            </c:strRef>
          </c:cat>
          <c:val>
            <c:numRef>
              <c:f>inv_endpipe_fr!$F$7:$F$10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90925"/>
          <c:w val="0.92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 end of pipe - Grandes entreprises de l'industrie par domaine (2009 -2014)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Millions d'euros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975"/>
          <c:w val="0.9715"/>
          <c:h val="0.7175"/>
        </c:manualLayout>
      </c:layout>
      <c:lineChart>
        <c:grouping val="standard"/>
        <c:varyColors val="0"/>
        <c:ser>
          <c:idx val="0"/>
          <c:order val="0"/>
          <c:tx>
            <c:strRef>
              <c:f>inv_endpipe_fr!$A$36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inv_endpipe_fr!$B$34:$G$34</c:f>
              <c:strCache/>
            </c:strRef>
          </c:cat>
          <c:val>
            <c:numRef>
              <c:f>inv_endpipe_fr!$B$36:$G$36</c:f>
              <c:numCache/>
            </c:numRef>
          </c:val>
          <c:smooth val="0"/>
        </c:ser>
        <c:ser>
          <c:idx val="1"/>
          <c:order val="1"/>
          <c:tx>
            <c:strRef>
              <c:f>inv_endpipe_fr!$A$37</c:f>
              <c:strCache>
                <c:ptCount val="1"/>
                <c:pt idx="0">
                  <c:v>Eaux usées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inv_endpipe_fr!$B$34:$G$34</c:f>
              <c:strCache/>
            </c:strRef>
          </c:cat>
          <c:val>
            <c:numRef>
              <c:f>inv_endpipe_fr!$B$37:$G$37</c:f>
              <c:numCache/>
            </c:numRef>
          </c:val>
          <c:smooth val="0"/>
        </c:ser>
        <c:ser>
          <c:idx val="2"/>
          <c:order val="2"/>
          <c:tx>
            <c:strRef>
              <c:f>inv_endpipe_fr!$A$38</c:f>
              <c:strCache>
                <c:ptCount val="1"/>
                <c:pt idx="0">
                  <c:v>Déchets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inv_endpipe_fr!$B$34:$G$34</c:f>
              <c:strCache/>
            </c:strRef>
          </c:cat>
          <c:val>
            <c:numRef>
              <c:f>inv_endpipe_fr!$B$38:$G$38</c:f>
              <c:numCache/>
            </c:numRef>
          </c:val>
          <c:smooth val="0"/>
        </c:ser>
        <c:ser>
          <c:idx val="3"/>
          <c:order val="3"/>
          <c:tx>
            <c:strRef>
              <c:f>inv_endpipe_fr!$A$39</c:f>
              <c:strCache>
                <c:ptCount val="1"/>
                <c:pt idx="0">
                  <c:v>Autres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inv_endpipe_fr!$B$34:$G$34</c:f>
              <c:strCache/>
            </c:strRef>
          </c:cat>
          <c:val>
            <c:numRef>
              <c:f>inv_endpipe_fr!$B$39:$G$39</c:f>
              <c:numCache/>
            </c:numRef>
          </c:val>
          <c:smooth val="0"/>
        </c:ser>
        <c:marker val="1"/>
        <c:axId val="53549615"/>
        <c:axId val="12184488"/>
      </c:lineChart>
      <c:catAx>
        <c:axId val="53549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184488"/>
        <c:crosses val="autoZero"/>
        <c:auto val="1"/>
        <c:lblOffset val="100"/>
        <c:tickLblSkip val="1"/>
        <c:noMultiLvlLbl val="0"/>
      </c:catAx>
      <c:valAx>
        <c:axId val="12184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49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"/>
          <c:y val="0.915"/>
          <c:w val="0.664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 end of pipe - Moyennes entreprises de l'industrie par domaine (2009 - 2014)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Millions d'euros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905"/>
          <c:w val="0.971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inv_endpipe_fr!$A$45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inv_endpipe_fr!$B$34:$G$34</c:f>
              <c:strCache/>
            </c:strRef>
          </c:cat>
          <c:val>
            <c:numRef>
              <c:f>inv_endpipe_fr!$B$45:$G$45</c:f>
              <c:numCache/>
            </c:numRef>
          </c:val>
          <c:smooth val="0"/>
        </c:ser>
        <c:ser>
          <c:idx val="1"/>
          <c:order val="1"/>
          <c:tx>
            <c:strRef>
              <c:f>inv_endpipe_fr!$A$46</c:f>
              <c:strCache>
                <c:ptCount val="1"/>
                <c:pt idx="0">
                  <c:v>Eaux usées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inv_endpipe_fr!$B$34:$G$34</c:f>
              <c:strCache/>
            </c:strRef>
          </c:cat>
          <c:val>
            <c:numRef>
              <c:f>inv_endpipe_fr!$B$46:$G$46</c:f>
              <c:numCache/>
            </c:numRef>
          </c:val>
          <c:smooth val="0"/>
        </c:ser>
        <c:ser>
          <c:idx val="2"/>
          <c:order val="2"/>
          <c:tx>
            <c:strRef>
              <c:f>inv_endpipe_fr!$A$47</c:f>
              <c:strCache>
                <c:ptCount val="1"/>
                <c:pt idx="0">
                  <c:v>Déchets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inv_endpipe_fr!$B$34:$G$34</c:f>
              <c:strCache/>
            </c:strRef>
          </c:cat>
          <c:val>
            <c:numRef>
              <c:f>inv_endpipe_fr!$B$47:$G$47</c:f>
              <c:numCache/>
            </c:numRef>
          </c:val>
          <c:smooth val="0"/>
        </c:ser>
        <c:ser>
          <c:idx val="3"/>
          <c:order val="3"/>
          <c:tx>
            <c:strRef>
              <c:f>inv_endpipe_fr!$A$48</c:f>
              <c:strCache>
                <c:ptCount val="1"/>
                <c:pt idx="0">
                  <c:v>Autres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inv_endpipe_fr!$B$34:$G$34</c:f>
              <c:strCache/>
            </c:strRef>
          </c:cat>
          <c:val>
            <c:numRef>
              <c:f>inv_endpipe_fr!$B$48:$G$48</c:f>
              <c:numCache/>
            </c:numRef>
          </c:val>
          <c:smooth val="0"/>
        </c:ser>
        <c:marker val="1"/>
        <c:axId val="42551529"/>
        <c:axId val="47419442"/>
      </c:lineChart>
      <c:catAx>
        <c:axId val="42551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19442"/>
        <c:crosses val="autoZero"/>
        <c:auto val="1"/>
        <c:lblOffset val="100"/>
        <c:tickLblSkip val="1"/>
        <c:noMultiLvlLbl val="0"/>
      </c:catAx>
      <c:valAx>
        <c:axId val="47419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551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825"/>
          <c:y val="0.91775"/>
          <c:w val="0.6577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Investissement End of Pipe par domaine environnemental  2012 - 2014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millions d'euros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055"/>
          <c:w val="0.835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inv_endpipe_fr!$E$5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inv_endpipe_fr!$A$7:$A$10</c:f>
              <c:strCache/>
            </c:strRef>
          </c:cat>
          <c:val>
            <c:numRef>
              <c:f>inv_endpipe_fr!$E$7:$E$10</c:f>
              <c:numCache/>
            </c:numRef>
          </c:val>
        </c:ser>
        <c:ser>
          <c:idx val="0"/>
          <c:order val="1"/>
          <c:tx>
            <c:strRef>
              <c:f>inv_endpipe_fr!$F$5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cat>
            <c:strRef>
              <c:f>inv_endpipe_fr!$A$7:$A$10</c:f>
              <c:strCache/>
            </c:strRef>
          </c:cat>
          <c:val>
            <c:numRef>
              <c:f>inv_endpipe_fr!$F$7:$F$10</c:f>
              <c:numCache/>
            </c:numRef>
          </c:val>
        </c:ser>
        <c:ser>
          <c:idx val="2"/>
          <c:order val="2"/>
          <c:tx>
            <c:v>2014</c:v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inv_endpipe_fr!$A$7:$A$10</c:f>
              <c:strCache/>
            </c:strRef>
          </c:cat>
          <c:val>
            <c:numRef>
              <c:f>inv_endpipe_fr!$G$7:$G$10</c:f>
              <c:numCache/>
            </c:numRef>
          </c:val>
        </c:ser>
        <c:gapWidth val="100"/>
        <c:axId val="24121795"/>
        <c:axId val="15769564"/>
      </c:barChart>
      <c:catAx>
        <c:axId val="2412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69564"/>
        <c:crosses val="autoZero"/>
        <c:auto val="1"/>
        <c:lblOffset val="100"/>
        <c:tickLblSkip val="1"/>
        <c:noMultiLvlLbl val="0"/>
      </c:catAx>
      <c:valAx>
        <c:axId val="15769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1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48625"/>
          <c:w val="0.11425"/>
          <c:h val="0.2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95250</xdr:rowOff>
    </xdr:from>
    <xdr:to>
      <xdr:col>1</xdr:col>
      <xdr:colOff>2924175</xdr:colOff>
      <xdr:row>33</xdr:row>
      <xdr:rowOff>180975</xdr:rowOff>
    </xdr:to>
    <xdr:graphicFrame>
      <xdr:nvGraphicFramePr>
        <xdr:cNvPr id="1" name="Graphique 1"/>
        <xdr:cNvGraphicFramePr/>
      </xdr:nvGraphicFramePr>
      <xdr:xfrm>
        <a:off x="85725" y="2962275"/>
        <a:ext cx="36004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14</xdr:row>
      <xdr:rowOff>38100</xdr:rowOff>
    </xdr:from>
    <xdr:to>
      <xdr:col>6</xdr:col>
      <xdr:colOff>390525</xdr:colOff>
      <xdr:row>33</xdr:row>
      <xdr:rowOff>152400</xdr:rowOff>
    </xdr:to>
    <xdr:graphicFrame>
      <xdr:nvGraphicFramePr>
        <xdr:cNvPr id="2" name="Graphique 4"/>
        <xdr:cNvGraphicFramePr/>
      </xdr:nvGraphicFramePr>
      <xdr:xfrm>
        <a:off x="3638550" y="2905125"/>
        <a:ext cx="43243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381000</xdr:colOff>
      <xdr:row>14</xdr:row>
      <xdr:rowOff>28575</xdr:rowOff>
    </xdr:from>
    <xdr:to>
      <xdr:col>12</xdr:col>
      <xdr:colOff>304800</xdr:colOff>
      <xdr:row>33</xdr:row>
      <xdr:rowOff>161925</xdr:rowOff>
    </xdr:to>
    <xdr:graphicFrame>
      <xdr:nvGraphicFramePr>
        <xdr:cNvPr id="3" name="Graphique 5"/>
        <xdr:cNvGraphicFramePr/>
      </xdr:nvGraphicFramePr>
      <xdr:xfrm>
        <a:off x="7953375" y="2895600"/>
        <a:ext cx="43243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304800</xdr:rowOff>
    </xdr:from>
    <xdr:to>
      <xdr:col>12</xdr:col>
      <xdr:colOff>581025</xdr:colOff>
      <xdr:row>16</xdr:row>
      <xdr:rowOff>180975</xdr:rowOff>
    </xdr:to>
    <xdr:graphicFrame>
      <xdr:nvGraphicFramePr>
        <xdr:cNvPr id="1" name="Graphique 1"/>
        <xdr:cNvGraphicFramePr/>
      </xdr:nvGraphicFramePr>
      <xdr:xfrm>
        <a:off x="9001125" y="904875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18</xdr:row>
      <xdr:rowOff>9525</xdr:rowOff>
    </xdr:from>
    <xdr:to>
      <xdr:col>0</xdr:col>
      <xdr:colOff>3038475</xdr:colOff>
      <xdr:row>31</xdr:row>
      <xdr:rowOff>152400</xdr:rowOff>
    </xdr:to>
    <xdr:graphicFrame>
      <xdr:nvGraphicFramePr>
        <xdr:cNvPr id="2" name="Graphique 3"/>
        <xdr:cNvGraphicFramePr/>
      </xdr:nvGraphicFramePr>
      <xdr:xfrm>
        <a:off x="161925" y="4086225"/>
        <a:ext cx="28765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3019425</xdr:colOff>
      <xdr:row>18</xdr:row>
      <xdr:rowOff>0</xdr:rowOff>
    </xdr:from>
    <xdr:to>
      <xdr:col>3</xdr:col>
      <xdr:colOff>304800</xdr:colOff>
      <xdr:row>31</xdr:row>
      <xdr:rowOff>142875</xdr:rowOff>
    </xdr:to>
    <xdr:graphicFrame>
      <xdr:nvGraphicFramePr>
        <xdr:cNvPr id="3" name="Graphique 3"/>
        <xdr:cNvGraphicFramePr/>
      </xdr:nvGraphicFramePr>
      <xdr:xfrm>
        <a:off x="3019425" y="4076700"/>
        <a:ext cx="28765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13</xdr:col>
      <xdr:colOff>95250</xdr:colOff>
      <xdr:row>49</xdr:row>
      <xdr:rowOff>19050</xdr:rowOff>
    </xdr:to>
    <xdr:graphicFrame>
      <xdr:nvGraphicFramePr>
        <xdr:cNvPr id="4" name="Graphique 1"/>
        <xdr:cNvGraphicFramePr/>
      </xdr:nvGraphicFramePr>
      <xdr:xfrm>
        <a:off x="8991600" y="7410450"/>
        <a:ext cx="496252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962025</xdr:colOff>
      <xdr:row>48</xdr:row>
      <xdr:rowOff>180975</xdr:rowOff>
    </xdr:from>
    <xdr:to>
      <xdr:col>13</xdr:col>
      <xdr:colOff>133350</xdr:colOff>
      <xdr:row>67</xdr:row>
      <xdr:rowOff>0</xdr:rowOff>
    </xdr:to>
    <xdr:graphicFrame>
      <xdr:nvGraphicFramePr>
        <xdr:cNvPr id="5" name="Graphique 8"/>
        <xdr:cNvGraphicFramePr/>
      </xdr:nvGraphicFramePr>
      <xdr:xfrm>
        <a:off x="8982075" y="10715625"/>
        <a:ext cx="501015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16</xdr:row>
      <xdr:rowOff>228600</xdr:rowOff>
    </xdr:from>
    <xdr:to>
      <xdr:col>12</xdr:col>
      <xdr:colOff>438150</xdr:colOff>
      <xdr:row>30</xdr:row>
      <xdr:rowOff>95250</xdr:rowOff>
    </xdr:to>
    <xdr:graphicFrame>
      <xdr:nvGraphicFramePr>
        <xdr:cNvPr id="6" name="Graphique 3"/>
        <xdr:cNvGraphicFramePr/>
      </xdr:nvGraphicFramePr>
      <xdr:xfrm>
        <a:off x="9029700" y="3829050"/>
        <a:ext cx="4505325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266700</xdr:colOff>
      <xdr:row>18</xdr:row>
      <xdr:rowOff>0</xdr:rowOff>
    </xdr:from>
    <xdr:to>
      <xdr:col>6</xdr:col>
      <xdr:colOff>714375</xdr:colOff>
      <xdr:row>31</xdr:row>
      <xdr:rowOff>142875</xdr:rowOff>
    </xdr:to>
    <xdr:graphicFrame>
      <xdr:nvGraphicFramePr>
        <xdr:cNvPr id="7" name="Graphique 3"/>
        <xdr:cNvGraphicFramePr/>
      </xdr:nvGraphicFramePr>
      <xdr:xfrm>
        <a:off x="5857875" y="4076700"/>
        <a:ext cx="287655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85725</xdr:rowOff>
    </xdr:from>
    <xdr:to>
      <xdr:col>0</xdr:col>
      <xdr:colOff>2609850</xdr:colOff>
      <xdr:row>29</xdr:row>
      <xdr:rowOff>104775</xdr:rowOff>
    </xdr:to>
    <xdr:graphicFrame>
      <xdr:nvGraphicFramePr>
        <xdr:cNvPr id="1" name="Graphique 7"/>
        <xdr:cNvGraphicFramePr/>
      </xdr:nvGraphicFramePr>
      <xdr:xfrm>
        <a:off x="85725" y="3048000"/>
        <a:ext cx="25241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14</xdr:row>
      <xdr:rowOff>85725</xdr:rowOff>
    </xdr:from>
    <xdr:to>
      <xdr:col>9</xdr:col>
      <xdr:colOff>95250</xdr:colOff>
      <xdr:row>29</xdr:row>
      <xdr:rowOff>104775</xdr:rowOff>
    </xdr:to>
    <xdr:graphicFrame>
      <xdr:nvGraphicFramePr>
        <xdr:cNvPr id="2" name="Graphique 8"/>
        <xdr:cNvGraphicFramePr/>
      </xdr:nvGraphicFramePr>
      <xdr:xfrm>
        <a:off x="7677150" y="3048000"/>
        <a:ext cx="25241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3409950</xdr:colOff>
      <xdr:row>30</xdr:row>
      <xdr:rowOff>47625</xdr:rowOff>
    </xdr:from>
    <xdr:to>
      <xdr:col>4</xdr:col>
      <xdr:colOff>352425</xdr:colOff>
      <xdr:row>44</xdr:row>
      <xdr:rowOff>66675</xdr:rowOff>
    </xdr:to>
    <xdr:graphicFrame>
      <xdr:nvGraphicFramePr>
        <xdr:cNvPr id="3" name="Graphique 6"/>
        <xdr:cNvGraphicFramePr/>
      </xdr:nvGraphicFramePr>
      <xdr:xfrm>
        <a:off x="3409950" y="6057900"/>
        <a:ext cx="32385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2619375</xdr:colOff>
      <xdr:row>14</xdr:row>
      <xdr:rowOff>85725</xdr:rowOff>
    </xdr:from>
    <xdr:to>
      <xdr:col>2</xdr:col>
      <xdr:colOff>371475</xdr:colOff>
      <xdr:row>29</xdr:row>
      <xdr:rowOff>104775</xdr:rowOff>
    </xdr:to>
    <xdr:graphicFrame>
      <xdr:nvGraphicFramePr>
        <xdr:cNvPr id="4" name="Graphique 7"/>
        <xdr:cNvGraphicFramePr/>
      </xdr:nvGraphicFramePr>
      <xdr:xfrm>
        <a:off x="2619375" y="3048000"/>
        <a:ext cx="2524125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104775</xdr:colOff>
      <xdr:row>14</xdr:row>
      <xdr:rowOff>85725</xdr:rowOff>
    </xdr:from>
    <xdr:to>
      <xdr:col>12</xdr:col>
      <xdr:colOff>342900</xdr:colOff>
      <xdr:row>29</xdr:row>
      <xdr:rowOff>104775</xdr:rowOff>
    </xdr:to>
    <xdr:graphicFrame>
      <xdr:nvGraphicFramePr>
        <xdr:cNvPr id="5" name="Graphique 8"/>
        <xdr:cNvGraphicFramePr/>
      </xdr:nvGraphicFramePr>
      <xdr:xfrm>
        <a:off x="10210800" y="3048000"/>
        <a:ext cx="2524125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361950</xdr:colOff>
      <xdr:row>30</xdr:row>
      <xdr:rowOff>47625</xdr:rowOff>
    </xdr:from>
    <xdr:to>
      <xdr:col>9</xdr:col>
      <xdr:colOff>514350</xdr:colOff>
      <xdr:row>44</xdr:row>
      <xdr:rowOff>38100</xdr:rowOff>
    </xdr:to>
    <xdr:graphicFrame>
      <xdr:nvGraphicFramePr>
        <xdr:cNvPr id="6" name="Graphique 6"/>
        <xdr:cNvGraphicFramePr/>
      </xdr:nvGraphicFramePr>
      <xdr:xfrm>
        <a:off x="6657975" y="6057900"/>
        <a:ext cx="39624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495300</xdr:colOff>
      <xdr:row>30</xdr:row>
      <xdr:rowOff>47625</xdr:rowOff>
    </xdr:from>
    <xdr:to>
      <xdr:col>14</xdr:col>
      <xdr:colOff>647700</xdr:colOff>
      <xdr:row>44</xdr:row>
      <xdr:rowOff>104775</xdr:rowOff>
    </xdr:to>
    <xdr:graphicFrame>
      <xdr:nvGraphicFramePr>
        <xdr:cNvPr id="7" name="Graphique 6"/>
        <xdr:cNvGraphicFramePr/>
      </xdr:nvGraphicFramePr>
      <xdr:xfrm>
        <a:off x="10601325" y="6057900"/>
        <a:ext cx="396240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161925</xdr:colOff>
      <xdr:row>30</xdr:row>
      <xdr:rowOff>47625</xdr:rowOff>
    </xdr:from>
    <xdr:to>
      <xdr:col>0</xdr:col>
      <xdr:colOff>3400425</xdr:colOff>
      <xdr:row>44</xdr:row>
      <xdr:rowOff>66675</xdr:rowOff>
    </xdr:to>
    <xdr:graphicFrame>
      <xdr:nvGraphicFramePr>
        <xdr:cNvPr id="8" name="Graphique 6"/>
        <xdr:cNvGraphicFramePr/>
      </xdr:nvGraphicFramePr>
      <xdr:xfrm>
        <a:off x="161925" y="6057900"/>
        <a:ext cx="3238500" cy="2686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381000</xdr:colOff>
      <xdr:row>14</xdr:row>
      <xdr:rowOff>85725</xdr:rowOff>
    </xdr:from>
    <xdr:to>
      <xdr:col>5</xdr:col>
      <xdr:colOff>619125</xdr:colOff>
      <xdr:row>29</xdr:row>
      <xdr:rowOff>104775</xdr:rowOff>
    </xdr:to>
    <xdr:graphicFrame>
      <xdr:nvGraphicFramePr>
        <xdr:cNvPr id="9" name="Graphique 7"/>
        <xdr:cNvGraphicFramePr/>
      </xdr:nvGraphicFramePr>
      <xdr:xfrm>
        <a:off x="5153025" y="3048000"/>
        <a:ext cx="2524125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342900</xdr:colOff>
      <xdr:row>14</xdr:row>
      <xdr:rowOff>85725</xdr:rowOff>
    </xdr:from>
    <xdr:to>
      <xdr:col>15</xdr:col>
      <xdr:colOff>581025</xdr:colOff>
      <xdr:row>29</xdr:row>
      <xdr:rowOff>104775</xdr:rowOff>
    </xdr:to>
    <xdr:graphicFrame>
      <xdr:nvGraphicFramePr>
        <xdr:cNvPr id="10" name="Graphique 8"/>
        <xdr:cNvGraphicFramePr/>
      </xdr:nvGraphicFramePr>
      <xdr:xfrm>
        <a:off x="12734925" y="3048000"/>
        <a:ext cx="2524125" cy="2876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3600450</xdr:colOff>
      <xdr:row>21</xdr:row>
      <xdr:rowOff>57150</xdr:rowOff>
    </xdr:from>
    <xdr:to>
      <xdr:col>10</xdr:col>
      <xdr:colOff>323850</xdr:colOff>
      <xdr:row>41</xdr:row>
      <xdr:rowOff>171450</xdr:rowOff>
    </xdr:to>
    <xdr:graphicFrame>
      <xdr:nvGraphicFramePr>
        <xdr:cNvPr id="1" name="Graphique 4"/>
        <xdr:cNvGraphicFramePr/>
      </xdr:nvGraphicFramePr>
      <xdr:xfrm>
        <a:off x="3600450" y="4676775"/>
        <a:ext cx="54006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57150</xdr:rowOff>
    </xdr:from>
    <xdr:to>
      <xdr:col>0</xdr:col>
      <xdr:colOff>3609975</xdr:colOff>
      <xdr:row>41</xdr:row>
      <xdr:rowOff>171450</xdr:rowOff>
    </xdr:to>
    <xdr:graphicFrame>
      <xdr:nvGraphicFramePr>
        <xdr:cNvPr id="2" name="Graphique 5"/>
        <xdr:cNvGraphicFramePr/>
      </xdr:nvGraphicFramePr>
      <xdr:xfrm>
        <a:off x="9525" y="4676775"/>
        <a:ext cx="36004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247650</xdr:rowOff>
    </xdr:from>
    <xdr:to>
      <xdr:col>8</xdr:col>
      <xdr:colOff>219075</xdr:colOff>
      <xdr:row>14</xdr:row>
      <xdr:rowOff>28575</xdr:rowOff>
    </xdr:to>
    <xdr:graphicFrame>
      <xdr:nvGraphicFramePr>
        <xdr:cNvPr id="1" name="Graphique 1"/>
        <xdr:cNvGraphicFramePr/>
      </xdr:nvGraphicFramePr>
      <xdr:xfrm>
        <a:off x="8448675" y="847725"/>
        <a:ext cx="43243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2543175</xdr:colOff>
      <xdr:row>33</xdr:row>
      <xdr:rowOff>19050</xdr:rowOff>
    </xdr:to>
    <xdr:graphicFrame>
      <xdr:nvGraphicFramePr>
        <xdr:cNvPr id="2" name="Graphique 4"/>
        <xdr:cNvGraphicFramePr/>
      </xdr:nvGraphicFramePr>
      <xdr:xfrm>
        <a:off x="19050" y="3381375"/>
        <a:ext cx="25241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14</xdr:row>
      <xdr:rowOff>28575</xdr:rowOff>
    </xdr:from>
    <xdr:to>
      <xdr:col>8</xdr:col>
      <xdr:colOff>219075</xdr:colOff>
      <xdr:row>27</xdr:row>
      <xdr:rowOff>76200</xdr:rowOff>
    </xdr:to>
    <xdr:graphicFrame>
      <xdr:nvGraphicFramePr>
        <xdr:cNvPr id="3" name="Graphique 1"/>
        <xdr:cNvGraphicFramePr/>
      </xdr:nvGraphicFramePr>
      <xdr:xfrm>
        <a:off x="8448675" y="3009900"/>
        <a:ext cx="432435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2524125</xdr:colOff>
      <xdr:row>16</xdr:row>
      <xdr:rowOff>19050</xdr:rowOff>
    </xdr:from>
    <xdr:to>
      <xdr:col>2</xdr:col>
      <xdr:colOff>733425</xdr:colOff>
      <xdr:row>33</xdr:row>
      <xdr:rowOff>19050</xdr:rowOff>
    </xdr:to>
    <xdr:graphicFrame>
      <xdr:nvGraphicFramePr>
        <xdr:cNvPr id="4" name="Graphique 4"/>
        <xdr:cNvGraphicFramePr/>
      </xdr:nvGraphicFramePr>
      <xdr:xfrm>
        <a:off x="2524125" y="3381375"/>
        <a:ext cx="25241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27</xdr:row>
      <xdr:rowOff>85725</xdr:rowOff>
    </xdr:from>
    <xdr:to>
      <xdr:col>8</xdr:col>
      <xdr:colOff>219075</xdr:colOff>
      <xdr:row>40</xdr:row>
      <xdr:rowOff>47625</xdr:rowOff>
    </xdr:to>
    <xdr:graphicFrame>
      <xdr:nvGraphicFramePr>
        <xdr:cNvPr id="5" name="Graphique 1"/>
        <xdr:cNvGraphicFramePr/>
      </xdr:nvGraphicFramePr>
      <xdr:xfrm>
        <a:off x="8448675" y="5543550"/>
        <a:ext cx="4324350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40</xdr:row>
      <xdr:rowOff>38100</xdr:rowOff>
    </xdr:from>
    <xdr:to>
      <xdr:col>8</xdr:col>
      <xdr:colOff>219075</xdr:colOff>
      <xdr:row>52</xdr:row>
      <xdr:rowOff>171450</xdr:rowOff>
    </xdr:to>
    <xdr:graphicFrame>
      <xdr:nvGraphicFramePr>
        <xdr:cNvPr id="6" name="Graphique 9"/>
        <xdr:cNvGraphicFramePr/>
      </xdr:nvGraphicFramePr>
      <xdr:xfrm>
        <a:off x="8448675" y="7981950"/>
        <a:ext cx="4324350" cy="244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714375</xdr:colOff>
      <xdr:row>16</xdr:row>
      <xdr:rowOff>19050</xdr:rowOff>
    </xdr:from>
    <xdr:to>
      <xdr:col>5</xdr:col>
      <xdr:colOff>628650</xdr:colOff>
      <xdr:row>33</xdr:row>
      <xdr:rowOff>19050</xdr:rowOff>
    </xdr:to>
    <xdr:graphicFrame>
      <xdr:nvGraphicFramePr>
        <xdr:cNvPr id="7" name="Graphique 4"/>
        <xdr:cNvGraphicFramePr/>
      </xdr:nvGraphicFramePr>
      <xdr:xfrm>
        <a:off x="5029200" y="3381375"/>
        <a:ext cx="2524125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14</xdr:row>
      <xdr:rowOff>19050</xdr:rowOff>
    </xdr:from>
    <xdr:to>
      <xdr:col>5</xdr:col>
      <xdr:colOff>495300</xdr:colOff>
      <xdr:row>31</xdr:row>
      <xdr:rowOff>19050</xdr:rowOff>
    </xdr:to>
    <xdr:graphicFrame>
      <xdr:nvGraphicFramePr>
        <xdr:cNvPr id="1" name="Graphique 1"/>
        <xdr:cNvGraphicFramePr/>
      </xdr:nvGraphicFramePr>
      <xdr:xfrm>
        <a:off x="3248025" y="2895600"/>
        <a:ext cx="3238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28575</xdr:rowOff>
    </xdr:from>
    <xdr:to>
      <xdr:col>1</xdr:col>
      <xdr:colOff>581025</xdr:colOff>
      <xdr:row>47</xdr:row>
      <xdr:rowOff>19050</xdr:rowOff>
    </xdr:to>
    <xdr:graphicFrame>
      <xdr:nvGraphicFramePr>
        <xdr:cNvPr id="2" name="Graphique 2"/>
        <xdr:cNvGraphicFramePr/>
      </xdr:nvGraphicFramePr>
      <xdr:xfrm>
        <a:off x="0" y="6143625"/>
        <a:ext cx="32385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31</xdr:row>
      <xdr:rowOff>19050</xdr:rowOff>
    </xdr:from>
    <xdr:to>
      <xdr:col>5</xdr:col>
      <xdr:colOff>485775</xdr:colOff>
      <xdr:row>47</xdr:row>
      <xdr:rowOff>9525</xdr:rowOff>
    </xdr:to>
    <xdr:graphicFrame>
      <xdr:nvGraphicFramePr>
        <xdr:cNvPr id="3" name="Graphique 3"/>
        <xdr:cNvGraphicFramePr/>
      </xdr:nvGraphicFramePr>
      <xdr:xfrm>
        <a:off x="3238500" y="6134100"/>
        <a:ext cx="32385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171450</xdr:colOff>
      <xdr:row>0</xdr:row>
      <xdr:rowOff>190500</xdr:rowOff>
    </xdr:from>
    <xdr:to>
      <xdr:col>32</xdr:col>
      <xdr:colOff>190500</xdr:colOff>
      <xdr:row>20</xdr:row>
      <xdr:rowOff>104775</xdr:rowOff>
    </xdr:to>
    <xdr:graphicFrame>
      <xdr:nvGraphicFramePr>
        <xdr:cNvPr id="4" name="Graphique 4"/>
        <xdr:cNvGraphicFramePr/>
      </xdr:nvGraphicFramePr>
      <xdr:xfrm>
        <a:off x="22164675" y="190500"/>
        <a:ext cx="459105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742950</xdr:colOff>
      <xdr:row>14</xdr:row>
      <xdr:rowOff>19050</xdr:rowOff>
    </xdr:from>
    <xdr:to>
      <xdr:col>12</xdr:col>
      <xdr:colOff>219075</xdr:colOff>
      <xdr:row>31</xdr:row>
      <xdr:rowOff>19050</xdr:rowOff>
    </xdr:to>
    <xdr:graphicFrame>
      <xdr:nvGraphicFramePr>
        <xdr:cNvPr id="5" name="Graphique 5"/>
        <xdr:cNvGraphicFramePr/>
      </xdr:nvGraphicFramePr>
      <xdr:xfrm>
        <a:off x="9020175" y="2895600"/>
        <a:ext cx="252412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200025</xdr:colOff>
      <xdr:row>20</xdr:row>
      <xdr:rowOff>190500</xdr:rowOff>
    </xdr:from>
    <xdr:to>
      <xdr:col>32</xdr:col>
      <xdr:colOff>190500</xdr:colOff>
      <xdr:row>41</xdr:row>
      <xdr:rowOff>180975</xdr:rowOff>
    </xdr:to>
    <xdr:graphicFrame>
      <xdr:nvGraphicFramePr>
        <xdr:cNvPr id="6" name="Graphique 8"/>
        <xdr:cNvGraphicFramePr/>
      </xdr:nvGraphicFramePr>
      <xdr:xfrm>
        <a:off x="22193250" y="4210050"/>
        <a:ext cx="4562475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742950</xdr:colOff>
      <xdr:row>31</xdr:row>
      <xdr:rowOff>47625</xdr:rowOff>
    </xdr:from>
    <xdr:to>
      <xdr:col>12</xdr:col>
      <xdr:colOff>219075</xdr:colOff>
      <xdr:row>47</xdr:row>
      <xdr:rowOff>38100</xdr:rowOff>
    </xdr:to>
    <xdr:graphicFrame>
      <xdr:nvGraphicFramePr>
        <xdr:cNvPr id="7" name="Graphique 9"/>
        <xdr:cNvGraphicFramePr/>
      </xdr:nvGraphicFramePr>
      <xdr:xfrm>
        <a:off x="9020175" y="6162675"/>
        <a:ext cx="2524125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</xdr:row>
      <xdr:rowOff>19050</xdr:rowOff>
    </xdr:from>
    <xdr:to>
      <xdr:col>1</xdr:col>
      <xdr:colOff>581025</xdr:colOff>
      <xdr:row>31</xdr:row>
      <xdr:rowOff>19050</xdr:rowOff>
    </xdr:to>
    <xdr:graphicFrame>
      <xdr:nvGraphicFramePr>
        <xdr:cNvPr id="8" name="Graphique 1"/>
        <xdr:cNvGraphicFramePr/>
      </xdr:nvGraphicFramePr>
      <xdr:xfrm>
        <a:off x="0" y="2895600"/>
        <a:ext cx="323850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495300</xdr:colOff>
      <xdr:row>14</xdr:row>
      <xdr:rowOff>19050</xdr:rowOff>
    </xdr:from>
    <xdr:to>
      <xdr:col>8</xdr:col>
      <xdr:colOff>733425</xdr:colOff>
      <xdr:row>31</xdr:row>
      <xdr:rowOff>19050</xdr:rowOff>
    </xdr:to>
    <xdr:graphicFrame>
      <xdr:nvGraphicFramePr>
        <xdr:cNvPr id="9" name="Graphique 5"/>
        <xdr:cNvGraphicFramePr/>
      </xdr:nvGraphicFramePr>
      <xdr:xfrm>
        <a:off x="6486525" y="2895600"/>
        <a:ext cx="2524125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495300</xdr:colOff>
      <xdr:row>31</xdr:row>
      <xdr:rowOff>28575</xdr:rowOff>
    </xdr:from>
    <xdr:to>
      <xdr:col>8</xdr:col>
      <xdr:colOff>733425</xdr:colOff>
      <xdr:row>47</xdr:row>
      <xdr:rowOff>19050</xdr:rowOff>
    </xdr:to>
    <xdr:graphicFrame>
      <xdr:nvGraphicFramePr>
        <xdr:cNvPr id="10" name="Graphique 5"/>
        <xdr:cNvGraphicFramePr/>
      </xdr:nvGraphicFramePr>
      <xdr:xfrm>
        <a:off x="6486525" y="6143625"/>
        <a:ext cx="2524125" cy="3238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1.421875" style="0" customWidth="1"/>
    <col min="2" max="2" width="51.8515625" style="0" customWidth="1"/>
    <col min="3" max="3" width="16.421875" style="0" customWidth="1"/>
    <col min="4" max="4" width="9.57421875" style="0" bestFit="1" customWidth="1"/>
    <col min="5" max="6" width="12.140625" style="0" customWidth="1"/>
    <col min="7" max="9" width="11.421875" style="0" customWidth="1"/>
    <col min="10" max="10" width="8.8515625" style="0" bestFit="1" customWidth="1"/>
    <col min="11" max="16384" width="11.421875" style="0" customWidth="1"/>
  </cols>
  <sheetData>
    <row r="1" ht="23.25">
      <c r="B1" s="51" t="s">
        <v>31</v>
      </c>
    </row>
    <row r="2" ht="18.75">
      <c r="B2" s="52" t="s">
        <v>44</v>
      </c>
    </row>
    <row r="3" ht="18.75">
      <c r="B3" s="52"/>
    </row>
    <row r="4" spans="2:8" ht="15">
      <c r="B4" s="44"/>
      <c r="C4" s="84">
        <v>2009</v>
      </c>
      <c r="D4" s="84">
        <v>2010</v>
      </c>
      <c r="E4" s="84">
        <v>2011</v>
      </c>
      <c r="F4" s="84">
        <v>2012</v>
      </c>
      <c r="G4" s="85">
        <v>2013</v>
      </c>
      <c r="H4" s="85">
        <v>2014</v>
      </c>
    </row>
    <row r="5" spans="2:10" ht="15">
      <c r="B5" s="45" t="s">
        <v>36</v>
      </c>
      <c r="C5" s="46">
        <f aca="true" t="shared" si="0" ref="C5:H5">SUM(C6:C7)</f>
        <v>431.79999999999995</v>
      </c>
      <c r="D5" s="46">
        <f t="shared" si="0"/>
        <v>777</v>
      </c>
      <c r="E5" s="46">
        <f t="shared" si="0"/>
        <v>781</v>
      </c>
      <c r="F5" s="46">
        <f t="shared" si="0"/>
        <v>966.5999999999999</v>
      </c>
      <c r="G5" s="46">
        <f t="shared" si="0"/>
        <v>810.5</v>
      </c>
      <c r="H5" s="46">
        <f t="shared" si="0"/>
        <v>762.69572788</v>
      </c>
      <c r="I5" s="40"/>
      <c r="J5" s="40"/>
    </row>
    <row r="6" spans="2:8" ht="15">
      <c r="B6" s="22" t="s">
        <v>35</v>
      </c>
      <c r="C6" s="23">
        <v>224.9</v>
      </c>
      <c r="D6" s="23">
        <v>457.7</v>
      </c>
      <c r="E6" s="23">
        <v>518.4</v>
      </c>
      <c r="F6" s="23">
        <v>659.3</v>
      </c>
      <c r="G6" s="48">
        <v>517.3</v>
      </c>
      <c r="H6" s="56">
        <v>546.436092</v>
      </c>
    </row>
    <row r="7" spans="2:8" ht="15">
      <c r="B7" s="22" t="s">
        <v>34</v>
      </c>
      <c r="C7" s="23">
        <f aca="true" t="shared" si="1" ref="C7:H7">SUM(C8:C9)</f>
        <v>206.89999999999998</v>
      </c>
      <c r="D7" s="23">
        <f t="shared" si="1"/>
        <v>319.3</v>
      </c>
      <c r="E7" s="23">
        <f t="shared" si="1"/>
        <v>262.6</v>
      </c>
      <c r="F7" s="23">
        <f t="shared" si="1"/>
        <v>307.3</v>
      </c>
      <c r="G7" s="48">
        <f t="shared" si="1"/>
        <v>293.20000000000005</v>
      </c>
      <c r="H7" s="70">
        <f t="shared" si="1"/>
        <v>216.25963588</v>
      </c>
    </row>
    <row r="8" spans="2:10" ht="15">
      <c r="B8" s="47" t="s">
        <v>33</v>
      </c>
      <c r="C8" s="48">
        <v>62.8</v>
      </c>
      <c r="D8" s="48">
        <v>169.3</v>
      </c>
      <c r="E8" s="48">
        <v>114.8</v>
      </c>
      <c r="F8" s="48">
        <v>116.9</v>
      </c>
      <c r="G8" s="48">
        <v>105.9</v>
      </c>
      <c r="H8" s="56">
        <v>88.41255287999999</v>
      </c>
      <c r="J8" s="83"/>
    </row>
    <row r="9" spans="2:10" ht="15">
      <c r="B9" s="49" t="s">
        <v>32</v>
      </c>
      <c r="C9" s="50">
        <v>144.1</v>
      </c>
      <c r="D9" s="50">
        <v>150</v>
      </c>
      <c r="E9" s="50">
        <v>147.8</v>
      </c>
      <c r="F9" s="50">
        <v>190.4</v>
      </c>
      <c r="G9" s="50">
        <v>187.3</v>
      </c>
      <c r="H9" s="50">
        <v>127.847083</v>
      </c>
      <c r="J9" s="54"/>
    </row>
    <row r="10" ht="15">
      <c r="B10" s="15" t="s">
        <v>39</v>
      </c>
    </row>
    <row r="11" spans="2:6" ht="15">
      <c r="B11" t="s">
        <v>54</v>
      </c>
      <c r="F11" s="58"/>
    </row>
    <row r="12" ht="15">
      <c r="F12" s="58"/>
    </row>
    <row r="38" ht="23.25">
      <c r="B38" s="51" t="s">
        <v>66</v>
      </c>
    </row>
    <row r="39" ht="18.75">
      <c r="B39" s="52" t="s">
        <v>44</v>
      </c>
    </row>
    <row r="40" ht="15">
      <c r="F40" s="68"/>
    </row>
    <row r="41" spans="2:10" ht="47.25" customHeight="1" thickBot="1">
      <c r="B41" s="108"/>
      <c r="C41" s="109" t="s">
        <v>40</v>
      </c>
      <c r="D41" s="109"/>
      <c r="E41" s="109" t="s">
        <v>41</v>
      </c>
      <c r="F41" s="109"/>
      <c r="G41" s="110" t="s">
        <v>42</v>
      </c>
      <c r="H41" s="110"/>
      <c r="I41" s="109" t="s">
        <v>43</v>
      </c>
      <c r="J41" s="109"/>
    </row>
    <row r="42" spans="2:12" ht="15.75" thickBot="1">
      <c r="B42" s="111"/>
      <c r="C42" s="112">
        <v>2013</v>
      </c>
      <c r="D42" s="112">
        <v>2014</v>
      </c>
      <c r="E42" s="112">
        <v>2013</v>
      </c>
      <c r="F42" s="112">
        <v>2014</v>
      </c>
      <c r="G42" s="112">
        <v>2013</v>
      </c>
      <c r="H42" s="112">
        <v>2014</v>
      </c>
      <c r="I42" s="112">
        <v>2013</v>
      </c>
      <c r="J42" s="112">
        <v>2014</v>
      </c>
      <c r="L42" t="s">
        <v>71</v>
      </c>
    </row>
    <row r="43" spans="2:10" ht="15">
      <c r="B43" s="113" t="s">
        <v>3</v>
      </c>
      <c r="C43" s="55">
        <v>105.9</v>
      </c>
      <c r="D43" s="55">
        <v>88.41255287000001</v>
      </c>
      <c r="E43" s="55">
        <v>187.3</v>
      </c>
      <c r="F43" s="55">
        <v>127.84708332</v>
      </c>
      <c r="G43" s="55">
        <f>SUM(G44:G54)</f>
        <v>517.3000000000001</v>
      </c>
      <c r="H43" s="55">
        <v>546.43609172</v>
      </c>
      <c r="I43" s="114">
        <f>C43+E43+G43</f>
        <v>810.5000000000001</v>
      </c>
      <c r="J43" s="114">
        <f>D43+F43+H43</f>
        <v>762.6957279100001</v>
      </c>
    </row>
    <row r="44" spans="2:10" ht="15">
      <c r="B44" s="115" t="s">
        <v>13</v>
      </c>
      <c r="C44" s="116">
        <v>2.4</v>
      </c>
      <c r="D44" s="116">
        <v>0.65212671</v>
      </c>
      <c r="E44" s="117">
        <v>2.2</v>
      </c>
      <c r="F44" s="117">
        <v>4.730813</v>
      </c>
      <c r="G44" s="117">
        <v>5.2</v>
      </c>
      <c r="H44" s="117">
        <v>7.78236048</v>
      </c>
      <c r="I44" s="118">
        <f aca="true" t="shared" si="2" ref="I44:I54">C44+E44+G44</f>
        <v>9.8</v>
      </c>
      <c r="J44" s="118">
        <f aca="true" t="shared" si="3" ref="J44:J54">D44+F44+H44</f>
        <v>13.16530019</v>
      </c>
    </row>
    <row r="45" spans="2:10" ht="15">
      <c r="B45" s="115" t="s">
        <v>4</v>
      </c>
      <c r="C45" s="116">
        <v>12.9</v>
      </c>
      <c r="D45" s="116">
        <v>10.034456859999999</v>
      </c>
      <c r="E45" s="116">
        <v>32</v>
      </c>
      <c r="F45" s="116">
        <v>23.32935475</v>
      </c>
      <c r="G45" s="116">
        <v>33.2</v>
      </c>
      <c r="H45" s="116">
        <v>32.99424824</v>
      </c>
      <c r="I45" s="118">
        <f t="shared" si="2"/>
        <v>78.1</v>
      </c>
      <c r="J45" s="118">
        <f t="shared" si="3"/>
        <v>66.35805984999999</v>
      </c>
    </row>
    <row r="46" spans="2:10" ht="15">
      <c r="B46" s="115" t="s">
        <v>5</v>
      </c>
      <c r="C46" s="116">
        <v>0.3</v>
      </c>
      <c r="D46" s="116">
        <v>0.14872393</v>
      </c>
      <c r="E46" s="116">
        <v>1.7</v>
      </c>
      <c r="F46" s="116">
        <v>1.0826603700000001</v>
      </c>
      <c r="G46" s="116">
        <v>4.8</v>
      </c>
      <c r="H46" s="116">
        <v>4.29638922</v>
      </c>
      <c r="I46" s="118">
        <f t="shared" si="2"/>
        <v>6.8</v>
      </c>
      <c r="J46" s="118">
        <f t="shared" si="3"/>
        <v>5.52777352</v>
      </c>
    </row>
    <row r="47" spans="2:10" ht="15">
      <c r="B47" s="115" t="s">
        <v>6</v>
      </c>
      <c r="C47" s="116">
        <v>0.1</v>
      </c>
      <c r="D47" s="116">
        <v>0.269143</v>
      </c>
      <c r="E47" s="116">
        <v>0.6</v>
      </c>
      <c r="F47" s="116">
        <v>1.473317</v>
      </c>
      <c r="G47" s="116">
        <v>2</v>
      </c>
      <c r="H47" s="116">
        <v>2.18266486</v>
      </c>
      <c r="I47" s="118">
        <f t="shared" si="2"/>
        <v>2.7</v>
      </c>
      <c r="J47" s="118">
        <f t="shared" si="3"/>
        <v>3.92512486</v>
      </c>
    </row>
    <row r="48" spans="2:10" ht="15">
      <c r="B48" s="115" t="s">
        <v>7</v>
      </c>
      <c r="C48" s="117">
        <v>0.1</v>
      </c>
      <c r="D48" s="117">
        <v>0.139064</v>
      </c>
      <c r="E48" s="117">
        <v>1</v>
      </c>
      <c r="F48" s="117">
        <v>3.49852564</v>
      </c>
      <c r="G48" s="117">
        <v>11.4</v>
      </c>
      <c r="H48" s="117">
        <v>13.30461846</v>
      </c>
      <c r="I48" s="118">
        <f t="shared" si="2"/>
        <v>12.5</v>
      </c>
      <c r="J48" s="118">
        <f t="shared" si="3"/>
        <v>16.942208100000002</v>
      </c>
    </row>
    <row r="49" spans="2:10" ht="15">
      <c r="B49" s="115" t="s">
        <v>8</v>
      </c>
      <c r="C49" s="116">
        <v>0.9</v>
      </c>
      <c r="D49" s="116">
        <v>2.01077029</v>
      </c>
      <c r="E49" s="116">
        <v>9.6</v>
      </c>
      <c r="F49" s="116">
        <v>7.937883</v>
      </c>
      <c r="G49" s="116">
        <v>55.3</v>
      </c>
      <c r="H49" s="116">
        <v>56.161123659999994</v>
      </c>
      <c r="I49" s="118">
        <f t="shared" si="2"/>
        <v>65.8</v>
      </c>
      <c r="J49" s="118">
        <f t="shared" si="3"/>
        <v>66.10977695</v>
      </c>
    </row>
    <row r="50" spans="2:10" ht="15">
      <c r="B50" s="115" t="s">
        <v>9</v>
      </c>
      <c r="C50" s="116">
        <v>43.3</v>
      </c>
      <c r="D50" s="116">
        <v>33.82477359000001</v>
      </c>
      <c r="E50" s="116">
        <v>42.3</v>
      </c>
      <c r="F50" s="116">
        <v>44.26800652</v>
      </c>
      <c r="G50" s="116">
        <v>167.1</v>
      </c>
      <c r="H50" s="116">
        <v>210.09347541</v>
      </c>
      <c r="I50" s="118">
        <f t="shared" si="2"/>
        <v>252.7</v>
      </c>
      <c r="J50" s="118">
        <f t="shared" si="3"/>
        <v>288.18625552000003</v>
      </c>
    </row>
    <row r="51" spans="2:10" ht="15">
      <c r="B51" s="115" t="s">
        <v>14</v>
      </c>
      <c r="C51" s="116">
        <v>6</v>
      </c>
      <c r="D51" s="116">
        <v>3.68786898</v>
      </c>
      <c r="E51" s="116">
        <v>12.1</v>
      </c>
      <c r="F51" s="116">
        <v>11.56483626</v>
      </c>
      <c r="G51" s="116">
        <v>10.8</v>
      </c>
      <c r="H51" s="116">
        <v>12.86901549</v>
      </c>
      <c r="I51" s="118">
        <f t="shared" si="2"/>
        <v>28.900000000000002</v>
      </c>
      <c r="J51" s="118">
        <f t="shared" si="3"/>
        <v>28.12172073</v>
      </c>
    </row>
    <row r="52" spans="2:10" ht="15">
      <c r="B52" s="115" t="s">
        <v>10</v>
      </c>
      <c r="C52" s="116">
        <v>3.7</v>
      </c>
      <c r="D52" s="116">
        <v>1.6321533700000002</v>
      </c>
      <c r="E52" s="117">
        <v>8.9</v>
      </c>
      <c r="F52" s="117">
        <v>12.793751109999999</v>
      </c>
      <c r="G52" s="117">
        <v>33.1</v>
      </c>
      <c r="H52" s="117">
        <v>10.08608008</v>
      </c>
      <c r="I52" s="118">
        <f t="shared" si="2"/>
        <v>45.7</v>
      </c>
      <c r="J52" s="118">
        <f t="shared" si="3"/>
        <v>24.511984560000002</v>
      </c>
    </row>
    <row r="53" spans="2:10" ht="45">
      <c r="B53" s="119" t="s">
        <v>11</v>
      </c>
      <c r="C53" s="116">
        <v>4.4</v>
      </c>
      <c r="D53" s="116">
        <v>7.0148253700000005</v>
      </c>
      <c r="E53" s="116">
        <v>7.7</v>
      </c>
      <c r="F53" s="116">
        <v>6.83528929</v>
      </c>
      <c r="G53" s="116">
        <v>25.8</v>
      </c>
      <c r="H53" s="116">
        <v>29.4652336</v>
      </c>
      <c r="I53" s="118">
        <f t="shared" si="2"/>
        <v>37.900000000000006</v>
      </c>
      <c r="J53" s="118">
        <f t="shared" si="3"/>
        <v>43.31534826</v>
      </c>
    </row>
    <row r="54" spans="2:10" ht="15.75" thickBot="1">
      <c r="B54" s="120" t="s">
        <v>12</v>
      </c>
      <c r="C54" s="121">
        <v>31.8</v>
      </c>
      <c r="D54" s="121">
        <v>28.99864677</v>
      </c>
      <c r="E54" s="121">
        <v>69.2</v>
      </c>
      <c r="F54" s="121">
        <v>10.332646380000002</v>
      </c>
      <c r="G54" s="121">
        <v>168.6</v>
      </c>
      <c r="H54" s="121">
        <v>167.20088222</v>
      </c>
      <c r="I54" s="121">
        <f t="shared" si="2"/>
        <v>269.6</v>
      </c>
      <c r="J54" s="121">
        <f t="shared" si="3"/>
        <v>206.53217537</v>
      </c>
    </row>
    <row r="56" ht="15">
      <c r="B56" s="67" t="s">
        <v>50</v>
      </c>
    </row>
  </sheetData>
  <sheetProtection/>
  <mergeCells count="4">
    <mergeCell ref="C41:D41"/>
    <mergeCell ref="E41:F41"/>
    <mergeCell ref="G41:H41"/>
    <mergeCell ref="I41:J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9.8515625" style="0" customWidth="1"/>
    <col min="2" max="3" width="12.00390625" style="0" bestFit="1" customWidth="1"/>
    <col min="4" max="5" width="11.421875" style="0" customWidth="1"/>
    <col min="6" max="6" width="13.57421875" style="0" bestFit="1" customWidth="1"/>
    <col min="7" max="7" width="14.57421875" style="0" bestFit="1" customWidth="1"/>
    <col min="8" max="10" width="11.421875" style="0" customWidth="1"/>
    <col min="11" max="11" width="15.8515625" style="0" bestFit="1" customWidth="1"/>
    <col min="12" max="16384" width="11.421875" style="0" customWidth="1"/>
  </cols>
  <sheetData>
    <row r="1" spans="1:4" ht="26.25">
      <c r="A1" s="14" t="s">
        <v>67</v>
      </c>
      <c r="B1" s="16"/>
      <c r="C1" s="16"/>
      <c r="D1" s="16"/>
    </row>
    <row r="2" spans="1:4" ht="21">
      <c r="A2" s="12" t="s">
        <v>44</v>
      </c>
      <c r="B2" s="17"/>
      <c r="C2" s="17"/>
      <c r="D2" s="17"/>
    </row>
    <row r="3" ht="26.25">
      <c r="A3" s="14"/>
    </row>
    <row r="4" spans="1:7" ht="15">
      <c r="A4" s="122" t="s">
        <v>3</v>
      </c>
      <c r="B4" s="123"/>
      <c r="C4" s="123"/>
      <c r="D4" s="123"/>
      <c r="E4" s="123"/>
      <c r="F4" s="123"/>
      <c r="G4" s="123"/>
    </row>
    <row r="5" spans="1:7" ht="15">
      <c r="A5" s="124"/>
      <c r="B5" s="1" t="s">
        <v>0</v>
      </c>
      <c r="C5" s="1" t="s">
        <v>1</v>
      </c>
      <c r="D5" s="5" t="s">
        <v>2</v>
      </c>
      <c r="E5" s="5">
        <v>2012</v>
      </c>
      <c r="F5" s="5">
        <v>2013</v>
      </c>
      <c r="G5" s="5">
        <v>2014</v>
      </c>
    </row>
    <row r="6" spans="1:7" ht="15">
      <c r="A6" s="6" t="s">
        <v>45</v>
      </c>
      <c r="B6" s="2">
        <v>62.8</v>
      </c>
      <c r="C6" s="2">
        <v>169.3</v>
      </c>
      <c r="D6" s="7">
        <v>114.8</v>
      </c>
      <c r="E6" s="7">
        <v>116.917847</v>
      </c>
      <c r="F6" s="7">
        <v>105.922826</v>
      </c>
      <c r="G6" s="7">
        <v>88.41255287999999</v>
      </c>
    </row>
    <row r="7" spans="1:7" ht="15">
      <c r="A7" s="8" t="s">
        <v>16</v>
      </c>
      <c r="B7" s="3">
        <v>23.3</v>
      </c>
      <c r="C7" s="3">
        <v>81</v>
      </c>
      <c r="D7" s="9">
        <v>45.1</v>
      </c>
      <c r="E7" s="9">
        <v>18.586233370000002</v>
      </c>
      <c r="F7" s="9">
        <v>28.841531</v>
      </c>
      <c r="G7" s="9">
        <v>21.38892307</v>
      </c>
    </row>
    <row r="8" spans="1:7" ht="15">
      <c r="A8" s="8" t="s">
        <v>17</v>
      </c>
      <c r="B8" s="3">
        <v>16.9</v>
      </c>
      <c r="C8" s="3">
        <v>43.8</v>
      </c>
      <c r="D8" s="9">
        <v>27.1</v>
      </c>
      <c r="E8" s="9">
        <v>28.65934035</v>
      </c>
      <c r="F8" s="9">
        <v>52.762039</v>
      </c>
      <c r="G8" s="9">
        <v>37.09127603</v>
      </c>
    </row>
    <row r="9" spans="1:7" ht="15">
      <c r="A9" s="8" t="s">
        <v>18</v>
      </c>
      <c r="B9" s="3">
        <v>4.9</v>
      </c>
      <c r="C9" s="3">
        <v>15.2</v>
      </c>
      <c r="D9" s="9">
        <v>17</v>
      </c>
      <c r="E9" s="9">
        <v>8.72720421</v>
      </c>
      <c r="F9" s="9">
        <v>11.998107</v>
      </c>
      <c r="G9" s="9">
        <v>10.30688396</v>
      </c>
    </row>
    <row r="10" spans="1:7" ht="15">
      <c r="A10" s="10" t="s">
        <v>19</v>
      </c>
      <c r="B10" s="4">
        <v>17.7</v>
      </c>
      <c r="C10" s="4">
        <v>29.3</v>
      </c>
      <c r="D10" s="11">
        <v>25.6</v>
      </c>
      <c r="E10" s="11">
        <v>60.9450707</v>
      </c>
      <c r="F10" s="11">
        <v>12.321152</v>
      </c>
      <c r="G10" s="11">
        <v>19.62546284</v>
      </c>
    </row>
    <row r="11" spans="1:7" ht="15" customHeight="1">
      <c r="A11" s="93" t="s">
        <v>20</v>
      </c>
      <c r="B11" s="94"/>
      <c r="C11" s="94"/>
      <c r="D11" s="94"/>
      <c r="E11" s="94"/>
      <c r="F11" s="94"/>
      <c r="G11" s="94"/>
    </row>
    <row r="12" spans="1:7" ht="15">
      <c r="A12" s="95"/>
      <c r="B12" s="96"/>
      <c r="C12" s="96"/>
      <c r="D12" s="96"/>
      <c r="E12" s="96"/>
      <c r="F12" s="96"/>
      <c r="G12" s="96"/>
    </row>
    <row r="13" ht="18.75" customHeight="1">
      <c r="A13" s="13" t="s">
        <v>73</v>
      </c>
    </row>
    <row r="14" ht="18.75" customHeight="1">
      <c r="A14" s="15"/>
    </row>
    <row r="15" ht="18.75" customHeight="1">
      <c r="A15" s="15"/>
    </row>
    <row r="16" ht="18.75" customHeight="1">
      <c r="A16" s="15"/>
    </row>
    <row r="17" ht="18.75" customHeight="1">
      <c r="A17" s="15"/>
    </row>
    <row r="18" ht="18.75" customHeight="1">
      <c r="A18" s="15"/>
    </row>
    <row r="19" spans="1:12" ht="18.75" customHeight="1">
      <c r="A19" s="15"/>
      <c r="L19" s="86"/>
    </row>
    <row r="20" spans="1:12" ht="18.75" customHeight="1">
      <c r="A20" s="15"/>
      <c r="K20" s="86"/>
      <c r="L20" s="54"/>
    </row>
    <row r="21" spans="1:12" ht="18.75" customHeight="1">
      <c r="A21" s="15"/>
      <c r="K21" s="86"/>
      <c r="L21" s="54"/>
    </row>
    <row r="22" spans="1:12" ht="18.75" customHeight="1">
      <c r="A22" s="15"/>
      <c r="K22" s="86"/>
      <c r="L22" s="54"/>
    </row>
    <row r="23" spans="1:12" ht="18.75" customHeight="1">
      <c r="A23" s="15"/>
      <c r="K23" s="86"/>
      <c r="L23" s="54"/>
    </row>
    <row r="24" spans="1:12" ht="18.75" customHeight="1">
      <c r="A24" s="15"/>
      <c r="K24" s="86"/>
      <c r="L24" s="54"/>
    </row>
    <row r="25" ht="18.75" customHeight="1">
      <c r="A25" s="15"/>
    </row>
    <row r="26" ht="18.75" customHeight="1">
      <c r="A26" s="15"/>
    </row>
    <row r="27" ht="18.75" customHeight="1">
      <c r="A27" s="15"/>
    </row>
    <row r="28" ht="18.75" customHeight="1">
      <c r="A28" s="15"/>
    </row>
    <row r="29" ht="18.75" customHeight="1">
      <c r="A29" s="15"/>
    </row>
    <row r="30" ht="18.75" customHeight="1">
      <c r="A30" s="15"/>
    </row>
    <row r="31" ht="18.75" customHeight="1">
      <c r="A31" s="15"/>
    </row>
    <row r="32" ht="18.75" customHeight="1">
      <c r="A32" s="15"/>
    </row>
    <row r="33" spans="1:7" ht="21" customHeight="1">
      <c r="A33" s="125" t="s">
        <v>74</v>
      </c>
      <c r="B33" s="123"/>
      <c r="C33" s="123"/>
      <c r="D33" s="123"/>
      <c r="E33" s="123"/>
      <c r="F33" s="123"/>
      <c r="G33" s="123"/>
    </row>
    <row r="34" spans="1:7" ht="15" customHeight="1">
      <c r="A34" s="126"/>
      <c r="B34" s="1" t="s">
        <v>0</v>
      </c>
      <c r="C34" s="1" t="s">
        <v>1</v>
      </c>
      <c r="D34" s="5" t="s">
        <v>2</v>
      </c>
      <c r="E34" s="5">
        <v>2012</v>
      </c>
      <c r="F34" s="5">
        <v>2013</v>
      </c>
      <c r="G34" s="5">
        <v>2014</v>
      </c>
    </row>
    <row r="35" spans="1:7" ht="15">
      <c r="A35" s="6" t="s">
        <v>45</v>
      </c>
      <c r="B35" s="2">
        <v>38.6</v>
      </c>
      <c r="C35" s="2">
        <v>76.5</v>
      </c>
      <c r="D35" s="7">
        <v>83.5</v>
      </c>
      <c r="E35" s="7">
        <v>86.3</v>
      </c>
      <c r="F35" s="7">
        <v>78.857447</v>
      </c>
      <c r="G35" s="7">
        <v>62.83022133</v>
      </c>
    </row>
    <row r="36" spans="1:7" ht="15">
      <c r="A36" s="8" t="s">
        <v>16</v>
      </c>
      <c r="B36" s="3">
        <v>14.3</v>
      </c>
      <c r="C36" s="3">
        <v>41.3</v>
      </c>
      <c r="D36" s="9">
        <v>32.4</v>
      </c>
      <c r="E36" s="9">
        <v>13.5</v>
      </c>
      <c r="F36" s="9">
        <v>20.971667</v>
      </c>
      <c r="G36" s="9">
        <v>15.18602823</v>
      </c>
    </row>
    <row r="37" spans="1:7" ht="15">
      <c r="A37" s="8" t="s">
        <v>17</v>
      </c>
      <c r="B37" s="3">
        <v>11.9</v>
      </c>
      <c r="C37" s="3">
        <v>13.4</v>
      </c>
      <c r="D37" s="9">
        <v>17.2</v>
      </c>
      <c r="E37" s="9">
        <v>25.5</v>
      </c>
      <c r="F37" s="9">
        <v>41.441906</v>
      </c>
      <c r="G37" s="9">
        <v>28.730971800000003</v>
      </c>
    </row>
    <row r="38" spans="1:7" ht="15">
      <c r="A38" s="8" t="s">
        <v>18</v>
      </c>
      <c r="B38" s="3">
        <v>2.8</v>
      </c>
      <c r="C38" s="3">
        <v>10.9</v>
      </c>
      <c r="D38" s="9">
        <v>14.6</v>
      </c>
      <c r="E38" s="9">
        <v>6.7</v>
      </c>
      <c r="F38" s="9">
        <v>8.118829</v>
      </c>
      <c r="G38" s="9">
        <v>8.74890167</v>
      </c>
    </row>
    <row r="39" spans="1:7" ht="15">
      <c r="A39" s="10" t="s">
        <v>19</v>
      </c>
      <c r="B39" s="4">
        <v>9.6</v>
      </c>
      <c r="C39" s="4">
        <v>10.9</v>
      </c>
      <c r="D39" s="11">
        <v>19.3</v>
      </c>
      <c r="E39" s="11">
        <v>40.6</v>
      </c>
      <c r="F39" s="11">
        <v>8.375045</v>
      </c>
      <c r="G39" s="11">
        <v>10.16431832</v>
      </c>
    </row>
    <row r="40" spans="1:7" ht="15">
      <c r="A40" s="53" t="s">
        <v>46</v>
      </c>
      <c r="B40" s="61"/>
      <c r="C40" s="61"/>
      <c r="D40" s="61"/>
      <c r="E40" s="61"/>
      <c r="F40" s="127"/>
      <c r="G40" s="127"/>
    </row>
    <row r="41" spans="1:7" ht="15">
      <c r="A41" s="13" t="s">
        <v>73</v>
      </c>
      <c r="B41" s="127"/>
      <c r="C41" s="127"/>
      <c r="D41" s="127"/>
      <c r="E41" s="127"/>
      <c r="F41" s="127"/>
      <c r="G41" s="127"/>
    </row>
    <row r="42" spans="1:7" ht="15">
      <c r="A42" s="125" t="s">
        <v>75</v>
      </c>
      <c r="B42" s="123"/>
      <c r="C42" s="123"/>
      <c r="D42" s="123"/>
      <c r="E42" s="123"/>
      <c r="F42" s="123"/>
      <c r="G42" s="123"/>
    </row>
    <row r="43" spans="1:7" ht="15">
      <c r="A43" s="126"/>
      <c r="B43" s="1" t="s">
        <v>0</v>
      </c>
      <c r="C43" s="1" t="s">
        <v>1</v>
      </c>
      <c r="D43" s="5" t="s">
        <v>2</v>
      </c>
      <c r="E43" s="5">
        <v>2012</v>
      </c>
      <c r="F43" s="5">
        <v>2013</v>
      </c>
      <c r="G43" s="5">
        <v>2014</v>
      </c>
    </row>
    <row r="44" spans="1:7" ht="15">
      <c r="A44" s="6" t="s">
        <v>45</v>
      </c>
      <c r="B44" s="2">
        <v>17.2</v>
      </c>
      <c r="C44" s="2">
        <v>65.7</v>
      </c>
      <c r="D44" s="7">
        <v>16.3</v>
      </c>
      <c r="E44" s="7">
        <v>15</v>
      </c>
      <c r="F44" s="7">
        <v>12.344247</v>
      </c>
      <c r="G44" s="7">
        <v>12.381089990000001</v>
      </c>
    </row>
    <row r="45" spans="1:7" ht="15">
      <c r="A45" s="8" t="s">
        <v>16</v>
      </c>
      <c r="B45" s="3">
        <v>8.1</v>
      </c>
      <c r="C45" s="3">
        <v>28.5</v>
      </c>
      <c r="D45" s="3">
        <v>3.72924</v>
      </c>
      <c r="E45" s="9">
        <v>4.2</v>
      </c>
      <c r="F45" s="9">
        <v>4.221798</v>
      </c>
      <c r="G45" s="9">
        <v>3.19831076</v>
      </c>
    </row>
    <row r="46" spans="1:7" ht="15" customHeight="1">
      <c r="A46" s="8" t="s">
        <v>17</v>
      </c>
      <c r="B46" s="3">
        <v>4.7</v>
      </c>
      <c r="C46" s="3">
        <v>28.4</v>
      </c>
      <c r="D46" s="3">
        <v>6.5076081100000005</v>
      </c>
      <c r="E46" s="9">
        <v>2.5</v>
      </c>
      <c r="F46" s="9">
        <v>3.835868</v>
      </c>
      <c r="G46" s="9">
        <v>2.01651305</v>
      </c>
    </row>
    <row r="47" spans="1:7" ht="15">
      <c r="A47" s="8" t="s">
        <v>18</v>
      </c>
      <c r="B47" s="3">
        <v>2.1</v>
      </c>
      <c r="C47" s="3">
        <v>1.9</v>
      </c>
      <c r="D47" s="3">
        <v>1.145155</v>
      </c>
      <c r="E47" s="9">
        <v>1.7</v>
      </c>
      <c r="F47" s="9">
        <v>2.122135</v>
      </c>
      <c r="G47" s="9">
        <v>0.31317592</v>
      </c>
    </row>
    <row r="48" spans="1:7" ht="15">
      <c r="A48" s="10" t="s">
        <v>19</v>
      </c>
      <c r="B48" s="4">
        <v>2.3</v>
      </c>
      <c r="C48" s="4">
        <v>6.9</v>
      </c>
      <c r="D48" s="4">
        <v>4.898721</v>
      </c>
      <c r="E48" s="11">
        <v>6.6</v>
      </c>
      <c r="F48" s="11">
        <v>2.164445</v>
      </c>
      <c r="G48" s="11">
        <v>6.853088260000001</v>
      </c>
    </row>
    <row r="49" spans="1:7" ht="15">
      <c r="A49" s="13" t="s">
        <v>76</v>
      </c>
      <c r="B49" s="127"/>
      <c r="C49" s="127"/>
      <c r="D49" s="127"/>
      <c r="E49" s="127"/>
      <c r="F49" s="127"/>
      <c r="G49" s="127"/>
    </row>
    <row r="50" spans="1:7" ht="15">
      <c r="A50" s="13" t="s">
        <v>73</v>
      </c>
      <c r="B50" s="127"/>
      <c r="C50" s="127"/>
      <c r="D50" s="127"/>
      <c r="E50" s="127"/>
      <c r="F50" s="127"/>
      <c r="G50" s="127"/>
    </row>
    <row r="51" spans="1:7" ht="15" customHeight="1">
      <c r="A51" s="127"/>
      <c r="B51" s="127"/>
      <c r="C51" s="127"/>
      <c r="D51" s="127"/>
      <c r="E51" s="127"/>
      <c r="F51" s="127"/>
      <c r="G51" s="127"/>
    </row>
    <row r="52" spans="1:7" ht="15">
      <c r="A52" s="127" t="s">
        <v>54</v>
      </c>
      <c r="B52" s="127"/>
      <c r="C52" s="127"/>
      <c r="D52" s="127"/>
      <c r="E52" s="127"/>
      <c r="F52" s="127"/>
      <c r="G52" s="127"/>
    </row>
    <row r="53" ht="15">
      <c r="G53" s="86"/>
    </row>
    <row r="54" spans="6:7" ht="15">
      <c r="F54" s="86"/>
      <c r="G54" s="54"/>
    </row>
    <row r="55" spans="1:7" ht="15.75">
      <c r="A55" s="91" t="s">
        <v>50</v>
      </c>
      <c r="F55" s="86"/>
      <c r="G55" s="54"/>
    </row>
    <row r="56" spans="6:7" ht="15">
      <c r="F56" s="86"/>
      <c r="G56" s="54"/>
    </row>
    <row r="57" spans="6:7" ht="15">
      <c r="F57" s="86"/>
      <c r="G57" s="54"/>
    </row>
    <row r="58" spans="6:7" ht="15">
      <c r="F58" s="86"/>
      <c r="G58" s="54"/>
    </row>
  </sheetData>
  <sheetProtection/>
  <mergeCells count="7">
    <mergeCell ref="B42:G42"/>
    <mergeCell ref="A4:A5"/>
    <mergeCell ref="A33:A34"/>
    <mergeCell ref="A42:A43"/>
    <mergeCell ref="B4:G4"/>
    <mergeCell ref="A11:G12"/>
    <mergeCell ref="B33:G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7.00390625" style="0" customWidth="1"/>
    <col min="2" max="2" width="14.57421875" style="0" bestFit="1" customWidth="1"/>
    <col min="3" max="16384" width="11.421875" style="0" customWidth="1"/>
  </cols>
  <sheetData>
    <row r="1" ht="26.25">
      <c r="A1" s="14" t="s">
        <v>68</v>
      </c>
    </row>
    <row r="2" ht="21">
      <c r="A2" s="12" t="s">
        <v>44</v>
      </c>
    </row>
    <row r="5" spans="1:13" ht="21" customHeight="1">
      <c r="A5" s="125" t="s">
        <v>77</v>
      </c>
      <c r="B5" s="97" t="s">
        <v>49</v>
      </c>
      <c r="C5" s="97"/>
      <c r="D5" s="97"/>
      <c r="E5" s="98" t="s">
        <v>52</v>
      </c>
      <c r="F5" s="98"/>
      <c r="G5" s="98"/>
      <c r="H5" s="99" t="s">
        <v>51</v>
      </c>
      <c r="I5" s="99"/>
      <c r="J5" s="99"/>
      <c r="K5" s="99" t="s">
        <v>53</v>
      </c>
      <c r="L5" s="99"/>
      <c r="M5" s="99"/>
    </row>
    <row r="6" spans="1:13" ht="15">
      <c r="A6" s="126"/>
      <c r="B6" s="92">
        <v>2012</v>
      </c>
      <c r="C6" s="92">
        <v>2013</v>
      </c>
      <c r="D6" s="92">
        <v>2014</v>
      </c>
      <c r="E6" s="92">
        <v>2012</v>
      </c>
      <c r="F6" s="92">
        <v>2013</v>
      </c>
      <c r="G6" s="92">
        <v>2014</v>
      </c>
      <c r="H6" s="92">
        <v>2012</v>
      </c>
      <c r="I6" s="92">
        <v>2013</v>
      </c>
      <c r="J6" s="92">
        <v>2014</v>
      </c>
      <c r="K6" s="92">
        <v>2012</v>
      </c>
      <c r="L6" s="92">
        <v>2013</v>
      </c>
      <c r="M6" s="92">
        <v>2014</v>
      </c>
    </row>
    <row r="7" spans="1:13" ht="15">
      <c r="A7" s="6" t="s">
        <v>45</v>
      </c>
      <c r="B7" s="2">
        <v>86.34660516</v>
      </c>
      <c r="C7" s="2">
        <v>78.85744701</v>
      </c>
      <c r="D7" s="2">
        <v>62.83022134</v>
      </c>
      <c r="E7" s="2">
        <v>1.25455953</v>
      </c>
      <c r="F7" s="2">
        <v>0.209158</v>
      </c>
      <c r="G7" s="2">
        <v>0.07781</v>
      </c>
      <c r="H7" s="7">
        <v>76.01736835</v>
      </c>
      <c r="I7" s="7">
        <v>58.536361619999994</v>
      </c>
      <c r="J7" s="7">
        <v>47.11994607</v>
      </c>
      <c r="K7" s="7">
        <v>9.07467728</v>
      </c>
      <c r="L7" s="7">
        <v>20.11192739</v>
      </c>
      <c r="M7" s="7">
        <v>15.632465269999999</v>
      </c>
    </row>
    <row r="8" spans="1:13" ht="15">
      <c r="A8" s="8" t="s">
        <v>16</v>
      </c>
      <c r="B8" s="3">
        <v>13.49656637</v>
      </c>
      <c r="C8" s="3">
        <v>20.9716668</v>
      </c>
      <c r="D8" s="3">
        <v>15.18602823</v>
      </c>
      <c r="E8" s="3">
        <v>0</v>
      </c>
      <c r="F8" s="3">
        <v>0.209158</v>
      </c>
      <c r="G8" s="3">
        <v>0.07781</v>
      </c>
      <c r="H8" s="9">
        <v>9.57620323</v>
      </c>
      <c r="I8" s="9">
        <v>11.344002</v>
      </c>
      <c r="J8" s="9">
        <v>9.62629685</v>
      </c>
      <c r="K8" s="9">
        <v>3.92036314</v>
      </c>
      <c r="L8" s="9">
        <v>9.418506800000001</v>
      </c>
      <c r="M8" s="9">
        <v>5.48192137</v>
      </c>
    </row>
    <row r="9" spans="1:13" ht="15">
      <c r="A9" s="8" t="s">
        <v>17</v>
      </c>
      <c r="B9" s="3">
        <v>25.562781620000003</v>
      </c>
      <c r="C9" s="3">
        <v>41.44190601</v>
      </c>
      <c r="D9" s="3">
        <v>28.730971800000003</v>
      </c>
      <c r="E9" s="3">
        <v>0.92717981</v>
      </c>
      <c r="F9" s="3">
        <v>0</v>
      </c>
      <c r="G9" s="3">
        <v>0</v>
      </c>
      <c r="H9" s="9">
        <v>23.8162041</v>
      </c>
      <c r="I9" s="9">
        <v>34.803825</v>
      </c>
      <c r="J9" s="9">
        <v>24.4005953</v>
      </c>
      <c r="K9" s="9">
        <v>0.81939771</v>
      </c>
      <c r="L9" s="9">
        <v>6.63808101</v>
      </c>
      <c r="M9" s="9">
        <v>4.33037651</v>
      </c>
    </row>
    <row r="10" spans="1:13" ht="15">
      <c r="A10" s="8" t="s">
        <v>18</v>
      </c>
      <c r="B10" s="3">
        <v>6.6807861399999995</v>
      </c>
      <c r="C10" s="3">
        <v>8.11882887</v>
      </c>
      <c r="D10" s="3">
        <v>8.74890167</v>
      </c>
      <c r="E10" s="3">
        <v>0</v>
      </c>
      <c r="F10" s="3">
        <v>0</v>
      </c>
      <c r="G10" s="3">
        <v>0</v>
      </c>
      <c r="H10" s="9">
        <v>3.509632</v>
      </c>
      <c r="I10" s="9">
        <v>5.597623</v>
      </c>
      <c r="J10" s="9">
        <v>5.73344859</v>
      </c>
      <c r="K10" s="9">
        <v>3.17115414</v>
      </c>
      <c r="L10" s="9">
        <v>2.52120587</v>
      </c>
      <c r="M10" s="9">
        <v>3.01545307</v>
      </c>
    </row>
    <row r="11" spans="1:13" ht="15">
      <c r="A11" s="10" t="s">
        <v>19</v>
      </c>
      <c r="B11" s="4">
        <v>40.60647076</v>
      </c>
      <c r="C11" s="4">
        <v>8.325045</v>
      </c>
      <c r="D11" s="4">
        <v>10.16431832</v>
      </c>
      <c r="E11" s="4">
        <v>0.32737972</v>
      </c>
      <c r="F11" s="4">
        <v>0</v>
      </c>
      <c r="G11" s="4">
        <v>0</v>
      </c>
      <c r="H11" s="11">
        <v>39.11532904</v>
      </c>
      <c r="I11" s="11">
        <v>6.790912</v>
      </c>
      <c r="J11" s="11">
        <v>7.359604</v>
      </c>
      <c r="K11" s="11">
        <v>1.163762</v>
      </c>
      <c r="L11" s="11">
        <v>1.534133</v>
      </c>
      <c r="M11" s="11">
        <v>2.80471432</v>
      </c>
    </row>
    <row r="12" spans="1:13" ht="15">
      <c r="A12" s="53" t="s">
        <v>46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127"/>
    </row>
    <row r="13" spans="1:13" ht="15">
      <c r="A13" s="13" t="s">
        <v>73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127"/>
    </row>
    <row r="14" spans="1:13" ht="15">
      <c r="A14" s="53" t="s">
        <v>79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127"/>
    </row>
    <row r="15" spans="1:12" ht="15">
      <c r="A15" s="53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15">
      <c r="A16" s="53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15">
      <c r="A17" s="53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5">
      <c r="A18" s="53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15">
      <c r="A19" s="53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15">
      <c r="A20" s="53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ht="15">
      <c r="A21" s="53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ht="15">
      <c r="A22" s="53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15">
      <c r="A23" s="53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5">
      <c r="A24" s="53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ht="15">
      <c r="A25" s="53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ht="15">
      <c r="A26" s="53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5">
      <c r="A27" s="53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5">
      <c r="A28" s="53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47" spans="1:13" ht="21" customHeight="1">
      <c r="A47" s="125" t="s">
        <v>78</v>
      </c>
      <c r="B47" s="97" t="s">
        <v>49</v>
      </c>
      <c r="C47" s="97"/>
      <c r="D47" s="97"/>
      <c r="E47" s="98" t="s">
        <v>52</v>
      </c>
      <c r="F47" s="98"/>
      <c r="G47" s="98"/>
      <c r="H47" s="99" t="s">
        <v>51</v>
      </c>
      <c r="I47" s="99"/>
      <c r="J47" s="99"/>
      <c r="K47" s="99" t="s">
        <v>53</v>
      </c>
      <c r="L47" s="99"/>
      <c r="M47" s="99"/>
    </row>
    <row r="48" spans="1:13" ht="15">
      <c r="A48" s="126"/>
      <c r="B48" s="92">
        <v>2012</v>
      </c>
      <c r="C48" s="92">
        <v>2013</v>
      </c>
      <c r="D48" s="92">
        <v>2014</v>
      </c>
      <c r="E48" s="92">
        <v>2012</v>
      </c>
      <c r="F48" s="92">
        <v>2013</v>
      </c>
      <c r="G48" s="92">
        <v>2014</v>
      </c>
      <c r="H48" s="92">
        <v>2012</v>
      </c>
      <c r="I48" s="92">
        <v>2013</v>
      </c>
      <c r="J48" s="92">
        <v>2014</v>
      </c>
      <c r="K48" s="92">
        <v>2012</v>
      </c>
      <c r="L48" s="92">
        <v>2013</v>
      </c>
      <c r="M48" s="92">
        <v>2014</v>
      </c>
    </row>
    <row r="49" spans="1:13" ht="15">
      <c r="A49" s="6" t="s">
        <v>45</v>
      </c>
      <c r="B49" s="2">
        <v>15.04810175</v>
      </c>
      <c r="C49" s="2">
        <v>12.34424659</v>
      </c>
      <c r="D49" s="2">
        <v>12.38108998</v>
      </c>
      <c r="E49" s="2">
        <v>0.13061509</v>
      </c>
      <c r="F49" s="2">
        <v>0.127431</v>
      </c>
      <c r="G49" s="2">
        <v>0.453</v>
      </c>
      <c r="H49" s="7">
        <v>6.5478559800000005</v>
      </c>
      <c r="I49" s="7">
        <v>4.06172674</v>
      </c>
      <c r="J49" s="7">
        <v>6.80240762</v>
      </c>
      <c r="K49" s="7">
        <v>8.369630690000001</v>
      </c>
      <c r="L49" s="7">
        <v>8.15508885</v>
      </c>
      <c r="M49" s="7">
        <v>5.12568237</v>
      </c>
    </row>
    <row r="50" spans="1:13" ht="15">
      <c r="A50" s="8" t="s">
        <v>16</v>
      </c>
      <c r="B50" s="3">
        <v>4.2160535</v>
      </c>
      <c r="C50" s="3">
        <v>4.22179849</v>
      </c>
      <c r="D50" s="3">
        <v>3.1983107599999996</v>
      </c>
      <c r="E50" s="3">
        <v>0</v>
      </c>
      <c r="F50" s="3">
        <v>0</v>
      </c>
      <c r="G50" s="3">
        <v>0.35</v>
      </c>
      <c r="H50" s="9">
        <v>0.7421765</v>
      </c>
      <c r="I50" s="9">
        <v>0.54753439</v>
      </c>
      <c r="J50" s="9">
        <v>1.37693632</v>
      </c>
      <c r="K50" s="9">
        <v>3.473877</v>
      </c>
      <c r="L50" s="9">
        <v>3.6742641000000003</v>
      </c>
      <c r="M50" s="9">
        <v>1.47137444</v>
      </c>
    </row>
    <row r="51" spans="1:13" ht="15">
      <c r="A51" s="8" t="s">
        <v>17</v>
      </c>
      <c r="B51" s="3">
        <v>2.48314034</v>
      </c>
      <c r="C51" s="3">
        <v>3.835868</v>
      </c>
      <c r="D51" s="3">
        <v>2.01651305</v>
      </c>
      <c r="E51" s="3">
        <v>0.1039</v>
      </c>
      <c r="F51" s="3">
        <v>0.020016</v>
      </c>
      <c r="G51" s="87">
        <v>0.05</v>
      </c>
      <c r="H51" s="9">
        <v>1.5238848999999999</v>
      </c>
      <c r="I51" s="9">
        <v>2.071604</v>
      </c>
      <c r="J51" s="9">
        <v>1.28017705</v>
      </c>
      <c r="K51" s="9">
        <v>0.85535544</v>
      </c>
      <c r="L51" s="9">
        <v>1.744248</v>
      </c>
      <c r="M51" s="9">
        <v>0.686336</v>
      </c>
    </row>
    <row r="52" spans="1:13" ht="15">
      <c r="A52" s="8" t="s">
        <v>18</v>
      </c>
      <c r="B52" s="3">
        <v>1.73295388</v>
      </c>
      <c r="C52" s="3">
        <v>2.1221345400000002</v>
      </c>
      <c r="D52" s="3">
        <v>0.31317592</v>
      </c>
      <c r="E52" s="3">
        <v>0.026714599999999998</v>
      </c>
      <c r="F52" s="3">
        <v>0</v>
      </c>
      <c r="G52" s="87">
        <v>0.05</v>
      </c>
      <c r="H52" s="9">
        <v>1.379918</v>
      </c>
      <c r="I52" s="9">
        <v>0.48095003999999997</v>
      </c>
      <c r="J52" s="9">
        <v>0.11490792</v>
      </c>
      <c r="K52" s="9">
        <v>0.32632129</v>
      </c>
      <c r="L52" s="9">
        <v>1.6411845</v>
      </c>
      <c r="M52" s="9">
        <v>0.148268</v>
      </c>
    </row>
    <row r="53" spans="1:13" ht="15">
      <c r="A53" s="10" t="s">
        <v>19</v>
      </c>
      <c r="B53" s="4">
        <v>6.615952549999999</v>
      </c>
      <c r="C53" s="4">
        <v>2.1644454100000003</v>
      </c>
      <c r="D53" s="4">
        <v>6.85308825</v>
      </c>
      <c r="E53" s="4">
        <v>0</v>
      </c>
      <c r="F53" s="4">
        <v>0.107415</v>
      </c>
      <c r="G53" s="4">
        <v>0.003</v>
      </c>
      <c r="H53" s="11">
        <v>2.90187599</v>
      </c>
      <c r="I53" s="11">
        <v>0.96163808</v>
      </c>
      <c r="J53" s="11">
        <v>4.03038452</v>
      </c>
      <c r="K53" s="11">
        <v>3.71407656</v>
      </c>
      <c r="L53" s="11">
        <v>1.0953923300000001</v>
      </c>
      <c r="M53" s="11">
        <v>2.81970373</v>
      </c>
    </row>
    <row r="54" spans="1:13" ht="15">
      <c r="A54" s="13" t="s">
        <v>76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</row>
    <row r="55" spans="1:13" ht="15">
      <c r="A55" s="13" t="s">
        <v>73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</row>
    <row r="56" spans="1:13" ht="15">
      <c r="A56" s="53" t="s">
        <v>80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</row>
    <row r="57" spans="1:13" ht="1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</row>
    <row r="58" spans="1:13" ht="15">
      <c r="A58" s="127" t="s">
        <v>54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</row>
    <row r="59" spans="1:13" ht="15">
      <c r="A59" s="67" t="s">
        <v>50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</row>
    <row r="60" ht="15">
      <c r="B60" s="71"/>
    </row>
    <row r="62" spans="2:4" ht="15">
      <c r="B62" s="71"/>
      <c r="C62" s="54"/>
      <c r="D62" s="54"/>
    </row>
    <row r="63" spans="2:4" ht="15">
      <c r="B63" s="71"/>
      <c r="C63" s="54"/>
      <c r="D63" s="54"/>
    </row>
    <row r="64" spans="2:4" ht="15">
      <c r="B64" s="71"/>
      <c r="C64" s="54"/>
      <c r="D64" s="54"/>
    </row>
    <row r="65" spans="2:4" ht="15">
      <c r="B65" s="71"/>
      <c r="C65" s="54"/>
      <c r="D65" s="54"/>
    </row>
    <row r="66" spans="2:4" ht="15">
      <c r="B66" s="71"/>
      <c r="C66" s="54"/>
      <c r="D66" s="54"/>
    </row>
  </sheetData>
  <sheetProtection/>
  <mergeCells count="10">
    <mergeCell ref="A5:A6"/>
    <mergeCell ref="A47:A48"/>
    <mergeCell ref="B5:D5"/>
    <mergeCell ref="E5:G5"/>
    <mergeCell ref="H5:J5"/>
    <mergeCell ref="K5:M5"/>
    <mergeCell ref="B47:D47"/>
    <mergeCell ref="E47:G47"/>
    <mergeCell ref="H47:J47"/>
    <mergeCell ref="K47:M4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55.57421875" style="0" customWidth="1"/>
    <col min="2" max="2" width="8.7109375" style="0" bestFit="1" customWidth="1"/>
    <col min="3" max="3" width="8.7109375" style="0" customWidth="1"/>
    <col min="4" max="4" width="9.140625" style="0" bestFit="1" customWidth="1"/>
    <col min="5" max="5" width="7.7109375" style="0" bestFit="1" customWidth="1"/>
    <col min="6" max="6" width="7.7109375" style="0" customWidth="1"/>
    <col min="7" max="8" width="8.140625" style="0" bestFit="1" customWidth="1"/>
    <col min="9" max="9" width="8.140625" style="0" customWidth="1"/>
    <col min="10" max="10" width="8.140625" style="0" bestFit="1" customWidth="1"/>
    <col min="11" max="11" width="7.140625" style="0" bestFit="1" customWidth="1"/>
    <col min="12" max="12" width="7.140625" style="0" customWidth="1"/>
    <col min="13" max="13" width="7.7109375" style="0" bestFit="1" customWidth="1"/>
    <col min="14" max="14" width="8.140625" style="0" bestFit="1" customWidth="1"/>
    <col min="15" max="15" width="8.140625" style="0" customWidth="1"/>
    <col min="16" max="16" width="7.7109375" style="0" bestFit="1" customWidth="1"/>
    <col min="17" max="16384" width="11.421875" style="0" customWidth="1"/>
  </cols>
  <sheetData>
    <row r="1" ht="26.25">
      <c r="A1" s="14" t="s">
        <v>21</v>
      </c>
    </row>
    <row r="2" ht="21">
      <c r="A2" s="12" t="s">
        <v>44</v>
      </c>
    </row>
    <row r="3" spans="1:16" ht="15">
      <c r="A3" s="128" t="s">
        <v>58</v>
      </c>
      <c r="B3" s="129" t="s">
        <v>22</v>
      </c>
      <c r="C3" s="129"/>
      <c r="D3" s="130"/>
      <c r="E3" s="129" t="s">
        <v>16</v>
      </c>
      <c r="F3" s="129"/>
      <c r="G3" s="129"/>
      <c r="H3" s="129" t="s">
        <v>17</v>
      </c>
      <c r="I3" s="129"/>
      <c r="J3" s="129"/>
      <c r="K3" s="129" t="s">
        <v>18</v>
      </c>
      <c r="L3" s="129"/>
      <c r="M3" s="129"/>
      <c r="N3" s="129" t="s">
        <v>19</v>
      </c>
      <c r="O3" s="129"/>
      <c r="P3" s="129"/>
    </row>
    <row r="4" spans="1:16" ht="15.75" thickBot="1">
      <c r="A4" s="131"/>
      <c r="B4" s="132">
        <v>2012</v>
      </c>
      <c r="C4" s="133">
        <v>2013</v>
      </c>
      <c r="D4" s="134">
        <v>2014</v>
      </c>
      <c r="E4" s="132">
        <v>2012</v>
      </c>
      <c r="F4" s="132">
        <v>2013</v>
      </c>
      <c r="G4" s="132">
        <v>2014</v>
      </c>
      <c r="H4" s="132">
        <v>2012</v>
      </c>
      <c r="I4" s="132">
        <v>2013</v>
      </c>
      <c r="J4" s="132">
        <v>2014</v>
      </c>
      <c r="K4" s="132">
        <v>2012</v>
      </c>
      <c r="L4" s="132">
        <v>2013</v>
      </c>
      <c r="M4" s="132">
        <v>2014</v>
      </c>
      <c r="N4" s="132">
        <v>2012</v>
      </c>
      <c r="O4" s="132">
        <v>2013</v>
      </c>
      <c r="P4" s="132">
        <v>2014</v>
      </c>
    </row>
    <row r="5" spans="1:16" ht="15">
      <c r="A5" s="113" t="s">
        <v>45</v>
      </c>
      <c r="B5" s="55">
        <v>116.91784741000001</v>
      </c>
      <c r="C5" s="88">
        <f>SUM(C6:C16)</f>
        <v>105.92282587</v>
      </c>
      <c r="D5" s="72">
        <v>88.41255287000001</v>
      </c>
      <c r="E5" s="55">
        <v>18.58623338</v>
      </c>
      <c r="F5" s="55">
        <f>SUM(F6:F16)</f>
        <v>28.841530890000005</v>
      </c>
      <c r="G5" s="55">
        <v>21.38892307</v>
      </c>
      <c r="H5" s="55">
        <v>28.659340349999997</v>
      </c>
      <c r="I5" s="55">
        <f>SUM(I6:I16)</f>
        <v>52.7620386</v>
      </c>
      <c r="J5" s="55">
        <v>37.09127603</v>
      </c>
      <c r="K5" s="55">
        <v>8.72720421</v>
      </c>
      <c r="L5" s="55">
        <f>SUM(L6:L16)</f>
        <v>11.998107290000002</v>
      </c>
      <c r="M5" s="55">
        <v>10.30688395</v>
      </c>
      <c r="N5" s="55">
        <v>60.945070720000004</v>
      </c>
      <c r="O5" s="55">
        <f>SUM(O6:O16)</f>
        <v>12.32115168</v>
      </c>
      <c r="P5" s="55">
        <v>19.62546283</v>
      </c>
    </row>
    <row r="6" spans="1:16" ht="15">
      <c r="A6" s="115" t="s">
        <v>13</v>
      </c>
      <c r="B6" s="116">
        <v>1.49312091</v>
      </c>
      <c r="C6" s="116">
        <v>2.43649571</v>
      </c>
      <c r="D6" s="135">
        <v>0.65212671</v>
      </c>
      <c r="E6" s="116">
        <v>0.831319</v>
      </c>
      <c r="F6" s="116">
        <v>2.350324</v>
      </c>
      <c r="G6" s="116">
        <v>0.26745</v>
      </c>
      <c r="H6" s="116">
        <v>0.185779</v>
      </c>
      <c r="I6" s="116">
        <v>0</v>
      </c>
      <c r="J6" s="116">
        <v>0.12303</v>
      </c>
      <c r="K6" s="116">
        <v>0</v>
      </c>
      <c r="L6" s="116">
        <v>0</v>
      </c>
      <c r="M6" s="116">
        <v>0</v>
      </c>
      <c r="N6" s="116">
        <v>0.476023</v>
      </c>
      <c r="O6" s="116">
        <v>0.086171</v>
      </c>
      <c r="P6" s="116">
        <v>0.261646</v>
      </c>
    </row>
    <row r="7" spans="1:16" ht="15">
      <c r="A7" s="115" t="s">
        <v>4</v>
      </c>
      <c r="B7" s="116">
        <v>8.090336590000001</v>
      </c>
      <c r="C7" s="116">
        <v>12.870870779999999</v>
      </c>
      <c r="D7" s="135">
        <v>10.034456859999999</v>
      </c>
      <c r="E7" s="116">
        <v>2.3820909</v>
      </c>
      <c r="F7" s="116">
        <v>2.208378</v>
      </c>
      <c r="G7" s="116">
        <v>1.8092869599999999</v>
      </c>
      <c r="H7" s="116">
        <v>3.3837504000000003</v>
      </c>
      <c r="I7" s="116">
        <v>8.725958380000002</v>
      </c>
      <c r="J7" s="116">
        <v>2.54524769</v>
      </c>
      <c r="K7" s="116">
        <v>0.46775953</v>
      </c>
      <c r="L7" s="116">
        <v>1.20361133</v>
      </c>
      <c r="M7" s="116">
        <v>1.7916106200000002</v>
      </c>
      <c r="N7" s="116">
        <v>1.8567321200000002</v>
      </c>
      <c r="O7" s="116">
        <v>0.7329226</v>
      </c>
      <c r="P7" s="116">
        <v>3.8883094500000004</v>
      </c>
    </row>
    <row r="8" spans="1:16" ht="15">
      <c r="A8" s="115" t="s">
        <v>5</v>
      </c>
      <c r="B8" s="116">
        <v>1.1816211</v>
      </c>
      <c r="C8" s="116">
        <v>0.335891</v>
      </c>
      <c r="D8" s="135">
        <v>0.14872393</v>
      </c>
      <c r="E8" s="116">
        <v>0.051095</v>
      </c>
      <c r="F8" s="116">
        <v>0</v>
      </c>
      <c r="G8" s="116">
        <v>0</v>
      </c>
      <c r="H8" s="116">
        <v>0.009818</v>
      </c>
      <c r="I8" s="116">
        <v>0.153232</v>
      </c>
      <c r="J8" s="116">
        <v>0.08377</v>
      </c>
      <c r="K8" s="116">
        <v>0.988303</v>
      </c>
      <c r="L8" s="116">
        <v>0.007</v>
      </c>
      <c r="M8" s="116">
        <v>0.001</v>
      </c>
      <c r="N8" s="116">
        <v>0.132405</v>
      </c>
      <c r="O8" s="116">
        <v>0.175659</v>
      </c>
      <c r="P8" s="116">
        <v>0.063954</v>
      </c>
    </row>
    <row r="9" spans="1:16" ht="15">
      <c r="A9" s="115" t="s">
        <v>6</v>
      </c>
      <c r="B9" s="116">
        <v>0.331892</v>
      </c>
      <c r="C9" s="116">
        <v>0.11995317</v>
      </c>
      <c r="D9" s="136" t="s">
        <v>38</v>
      </c>
      <c r="E9" s="116">
        <v>0.273403</v>
      </c>
      <c r="F9" s="116">
        <v>0.07050579</v>
      </c>
      <c r="G9" s="116">
        <v>0.019143</v>
      </c>
      <c r="H9" s="116">
        <v>0.026121</v>
      </c>
      <c r="I9" s="116">
        <v>0</v>
      </c>
      <c r="J9" s="116">
        <v>0</v>
      </c>
      <c r="K9" s="116">
        <v>0.0039</v>
      </c>
      <c r="L9" s="116">
        <v>0</v>
      </c>
      <c r="M9" s="116">
        <v>0</v>
      </c>
      <c r="N9" s="116">
        <v>0.028468</v>
      </c>
      <c r="O9" s="116">
        <v>0.04944738</v>
      </c>
      <c r="P9" s="137" t="s">
        <v>38</v>
      </c>
    </row>
    <row r="10" spans="1:16" ht="15">
      <c r="A10" s="115" t="s">
        <v>7</v>
      </c>
      <c r="B10" s="117">
        <v>0.031512740000000004</v>
      </c>
      <c r="C10" s="117">
        <v>0.180061</v>
      </c>
      <c r="D10" s="138">
        <v>0.139064</v>
      </c>
      <c r="E10" s="117">
        <v>0.026438</v>
      </c>
      <c r="F10" s="117">
        <v>0.037511</v>
      </c>
      <c r="G10" s="117">
        <v>0.118069</v>
      </c>
      <c r="H10" s="117">
        <v>0</v>
      </c>
      <c r="I10" s="117">
        <v>0.022675</v>
      </c>
      <c r="J10" s="117">
        <v>0.020995</v>
      </c>
      <c r="K10" s="117">
        <v>0</v>
      </c>
      <c r="L10" s="117">
        <v>0</v>
      </c>
      <c r="M10" s="117">
        <v>0</v>
      </c>
      <c r="N10" s="117">
        <v>0.0050747399999999995</v>
      </c>
      <c r="O10" s="117">
        <v>0.119875</v>
      </c>
      <c r="P10" s="117">
        <v>0</v>
      </c>
    </row>
    <row r="11" spans="1:16" ht="15">
      <c r="A11" s="115" t="s">
        <v>8</v>
      </c>
      <c r="B11" s="116">
        <v>0.8069368</v>
      </c>
      <c r="C11" s="116">
        <v>0.96122441</v>
      </c>
      <c r="D11" s="136" t="s">
        <v>38</v>
      </c>
      <c r="E11" s="116">
        <v>0.14089120000000002</v>
      </c>
      <c r="F11" s="116">
        <v>0.236133</v>
      </c>
      <c r="G11" s="116">
        <v>0</v>
      </c>
      <c r="H11" s="116">
        <v>0.00119</v>
      </c>
      <c r="I11" s="116">
        <v>0.250943</v>
      </c>
      <c r="J11" s="116">
        <v>0</v>
      </c>
      <c r="K11" s="116">
        <v>0.0507048</v>
      </c>
      <c r="L11" s="116">
        <v>0.012222</v>
      </c>
      <c r="M11" s="116">
        <v>0</v>
      </c>
      <c r="N11" s="116">
        <v>0.6141508</v>
      </c>
      <c r="O11" s="116">
        <v>0.461926</v>
      </c>
      <c r="P11" s="137" t="s">
        <v>38</v>
      </c>
    </row>
    <row r="12" spans="1:16" ht="15">
      <c r="A12" s="115" t="s">
        <v>9</v>
      </c>
      <c r="B12" s="116">
        <v>39.103062879999996</v>
      </c>
      <c r="C12" s="116">
        <v>43.26790232</v>
      </c>
      <c r="D12" s="135">
        <v>33.82477359000001</v>
      </c>
      <c r="E12" s="116">
        <v>9.62699713</v>
      </c>
      <c r="F12" s="116">
        <v>14.58648794</v>
      </c>
      <c r="G12" s="116">
        <v>9.996616439999999</v>
      </c>
      <c r="H12" s="116">
        <v>20.1799305</v>
      </c>
      <c r="I12" s="116">
        <v>15.91660334</v>
      </c>
      <c r="J12" s="116">
        <v>11.7251061</v>
      </c>
      <c r="K12" s="116">
        <v>3.8557240499999996</v>
      </c>
      <c r="L12" s="116">
        <v>7.47973921</v>
      </c>
      <c r="M12" s="116">
        <v>6.29984435</v>
      </c>
      <c r="N12" s="116">
        <v>5.44041525</v>
      </c>
      <c r="O12" s="116">
        <v>5.28507108</v>
      </c>
      <c r="P12" s="116">
        <v>5.80320324</v>
      </c>
    </row>
    <row r="13" spans="1:16" ht="15">
      <c r="A13" s="115" t="s">
        <v>14</v>
      </c>
      <c r="B13" s="116">
        <v>7.551435280000001</v>
      </c>
      <c r="C13" s="116">
        <v>5.95526944</v>
      </c>
      <c r="D13" s="135">
        <v>3.68786898</v>
      </c>
      <c r="E13" s="116">
        <v>1.763574</v>
      </c>
      <c r="F13" s="116">
        <v>3.569541</v>
      </c>
      <c r="G13" s="116">
        <v>1.39274067</v>
      </c>
      <c r="H13" s="116">
        <v>0.796991</v>
      </c>
      <c r="I13" s="116">
        <v>1.142216</v>
      </c>
      <c r="J13" s="116">
        <v>0.18779767</v>
      </c>
      <c r="K13" s="116">
        <v>2.675893</v>
      </c>
      <c r="L13" s="116">
        <v>0.31189804</v>
      </c>
      <c r="M13" s="116">
        <v>0.17793532999999997</v>
      </c>
      <c r="N13" s="116">
        <v>2.314977</v>
      </c>
      <c r="O13" s="116">
        <v>0.931614</v>
      </c>
      <c r="P13" s="116">
        <v>1.92939383</v>
      </c>
    </row>
    <row r="14" spans="1:16" ht="15">
      <c r="A14" s="115" t="s">
        <v>10</v>
      </c>
      <c r="B14" s="116">
        <v>4.77514186</v>
      </c>
      <c r="C14" s="116">
        <v>3.67381219</v>
      </c>
      <c r="D14" s="135">
        <v>1.6321533700000002</v>
      </c>
      <c r="E14" s="116">
        <v>1.021784</v>
      </c>
      <c r="F14" s="116">
        <v>0.888728</v>
      </c>
      <c r="G14" s="116">
        <v>0.516795</v>
      </c>
      <c r="H14" s="116">
        <v>0.313273</v>
      </c>
      <c r="I14" s="116">
        <v>0.701654</v>
      </c>
      <c r="J14" s="116">
        <v>0.014292</v>
      </c>
      <c r="K14" s="116">
        <v>0.015775</v>
      </c>
      <c r="L14" s="116">
        <v>0.562964</v>
      </c>
      <c r="M14" s="116">
        <v>0.003028</v>
      </c>
      <c r="N14" s="116">
        <v>3.42431</v>
      </c>
      <c r="O14" s="116">
        <v>1.520466</v>
      </c>
      <c r="P14" s="116">
        <v>1.098038</v>
      </c>
    </row>
    <row r="15" spans="1:16" ht="45">
      <c r="A15" s="119" t="s">
        <v>11</v>
      </c>
      <c r="B15" s="116">
        <v>4.62876203</v>
      </c>
      <c r="C15" s="116">
        <v>4.36623322</v>
      </c>
      <c r="D15" s="135">
        <v>7.0148253700000005</v>
      </c>
      <c r="E15" s="116">
        <v>2.46864115</v>
      </c>
      <c r="F15" s="116">
        <v>1.68227359</v>
      </c>
      <c r="G15" s="116">
        <v>4.468687</v>
      </c>
      <c r="H15" s="116">
        <v>0.32690790000000003</v>
      </c>
      <c r="I15" s="116">
        <v>0.2068815</v>
      </c>
      <c r="J15" s="116">
        <v>0.15499957</v>
      </c>
      <c r="K15" s="116">
        <v>0.6691448299999999</v>
      </c>
      <c r="L15" s="116">
        <v>1.150067</v>
      </c>
      <c r="M15" s="116">
        <v>0.75483965</v>
      </c>
      <c r="N15" s="116">
        <v>1.16406914</v>
      </c>
      <c r="O15" s="116">
        <v>1.32701033</v>
      </c>
      <c r="P15" s="116">
        <v>1.63629898</v>
      </c>
    </row>
    <row r="16" spans="1:16" ht="15.75" thickBot="1">
      <c r="A16" s="115" t="s">
        <v>12</v>
      </c>
      <c r="B16" s="116">
        <v>48.92402522</v>
      </c>
      <c r="C16" s="116">
        <v>31.75511263</v>
      </c>
      <c r="D16" s="135">
        <v>28.99864677</v>
      </c>
      <c r="E16" s="116">
        <v>0</v>
      </c>
      <c r="F16" s="116">
        <v>3.21164857</v>
      </c>
      <c r="G16" s="116">
        <v>2.800135</v>
      </c>
      <c r="H16" s="116">
        <v>3.43557955</v>
      </c>
      <c r="I16" s="116">
        <v>25.64187538</v>
      </c>
      <c r="J16" s="116">
        <v>22.236038</v>
      </c>
      <c r="K16" s="116">
        <v>0</v>
      </c>
      <c r="L16" s="116">
        <v>1.2706057099999999</v>
      </c>
      <c r="M16" s="116">
        <v>1.278626</v>
      </c>
      <c r="N16" s="116">
        <v>45.488445670000004</v>
      </c>
      <c r="O16" s="116">
        <v>1.63098929</v>
      </c>
      <c r="P16" s="116">
        <v>2.683849</v>
      </c>
    </row>
    <row r="17" spans="1:16" ht="15">
      <c r="A17" s="100" t="s">
        <v>20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ht="1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15">
      <c r="A19" s="15" t="s">
        <v>81</v>
      </c>
      <c r="H19" s="18"/>
      <c r="I19" s="86"/>
      <c r="J19" s="69"/>
      <c r="K19" s="69"/>
      <c r="L19" s="86"/>
      <c r="M19" s="69"/>
      <c r="N19" s="18"/>
      <c r="O19" s="86"/>
      <c r="P19" s="18"/>
    </row>
    <row r="20" ht="15">
      <c r="A20" t="s">
        <v>70</v>
      </c>
    </row>
    <row r="21" spans="1:16" ht="15">
      <c r="A21" t="s">
        <v>55</v>
      </c>
      <c r="H21" s="18"/>
      <c r="I21" s="86"/>
      <c r="J21" s="69"/>
      <c r="K21" s="69"/>
      <c r="L21" s="86"/>
      <c r="M21" s="69"/>
      <c r="N21" s="18"/>
      <c r="O21" s="86"/>
      <c r="P21" s="18"/>
    </row>
    <row r="23" spans="11:12" ht="15">
      <c r="K23" s="22"/>
      <c r="L23" s="22"/>
    </row>
    <row r="25" ht="15">
      <c r="D25" s="54"/>
    </row>
    <row r="44" ht="15">
      <c r="A44" s="67" t="s">
        <v>50</v>
      </c>
    </row>
  </sheetData>
  <sheetProtection/>
  <mergeCells count="7">
    <mergeCell ref="A17:P18"/>
    <mergeCell ref="B3:D3"/>
    <mergeCell ref="E3:G3"/>
    <mergeCell ref="H3:J3"/>
    <mergeCell ref="K3:M3"/>
    <mergeCell ref="N3:P3"/>
    <mergeCell ref="A3:A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3.28125" style="0" customWidth="1"/>
    <col min="2" max="4" width="11.421875" style="0" customWidth="1"/>
    <col min="5" max="5" width="16.28125" style="0" bestFit="1" customWidth="1"/>
    <col min="6" max="7" width="11.421875" style="0" customWidth="1"/>
    <col min="8" max="8" width="61.57421875" style="0" customWidth="1"/>
    <col min="9" max="16384" width="11.421875" style="0" customWidth="1"/>
  </cols>
  <sheetData>
    <row r="1" ht="26.25">
      <c r="A1" s="14" t="s">
        <v>69</v>
      </c>
    </row>
    <row r="2" ht="21">
      <c r="A2" s="12" t="s">
        <v>15</v>
      </c>
    </row>
    <row r="3" ht="21">
      <c r="A3" s="16"/>
    </row>
    <row r="4" spans="1:7" ht="15">
      <c r="A4" s="139" t="s">
        <v>3</v>
      </c>
      <c r="B4" s="140"/>
      <c r="C4" s="140"/>
      <c r="D4" s="140"/>
      <c r="E4" s="140"/>
      <c r="F4" s="140"/>
      <c r="G4" s="141"/>
    </row>
    <row r="5" spans="1:7" ht="15.75" thickBot="1">
      <c r="A5" s="142"/>
      <c r="B5" s="62" t="s">
        <v>0</v>
      </c>
      <c r="C5" s="62" t="s">
        <v>1</v>
      </c>
      <c r="D5" s="62" t="s">
        <v>2</v>
      </c>
      <c r="E5" s="62">
        <v>2012</v>
      </c>
      <c r="F5" s="62">
        <v>2013</v>
      </c>
      <c r="G5" s="62">
        <v>2014</v>
      </c>
    </row>
    <row r="6" spans="1:7" ht="15">
      <c r="A6" s="24" t="s">
        <v>47</v>
      </c>
      <c r="B6" s="25">
        <v>144.1</v>
      </c>
      <c r="C6" s="25">
        <v>150</v>
      </c>
      <c r="D6" s="25">
        <v>147.8</v>
      </c>
      <c r="E6" s="25">
        <v>190.35694</v>
      </c>
      <c r="F6" s="25">
        <v>187.313201</v>
      </c>
      <c r="G6" s="25">
        <v>127.847083</v>
      </c>
    </row>
    <row r="7" spans="1:7" ht="15">
      <c r="A7" s="19" t="s">
        <v>16</v>
      </c>
      <c r="B7" s="20">
        <v>69.4</v>
      </c>
      <c r="C7" s="20">
        <v>71.08</v>
      </c>
      <c r="D7" s="20">
        <v>69.9</v>
      </c>
      <c r="E7" s="20">
        <v>56.94739336</v>
      </c>
      <c r="F7" s="20">
        <v>57.372651170000005</v>
      </c>
      <c r="G7" s="20">
        <v>60.73816435</v>
      </c>
    </row>
    <row r="8" spans="1:7" ht="15">
      <c r="A8" s="26" t="s">
        <v>17</v>
      </c>
      <c r="B8" s="27">
        <v>16.6</v>
      </c>
      <c r="C8" s="27">
        <v>21.6</v>
      </c>
      <c r="D8" s="27">
        <v>29.2</v>
      </c>
      <c r="E8" s="27">
        <v>27.89502632</v>
      </c>
      <c r="F8" s="27">
        <v>65.11182703</v>
      </c>
      <c r="G8" s="27">
        <v>27.69387393</v>
      </c>
    </row>
    <row r="9" spans="1:7" ht="15">
      <c r="A9" s="19" t="s">
        <v>18</v>
      </c>
      <c r="B9" s="20">
        <v>5.3</v>
      </c>
      <c r="C9" s="20">
        <v>3.8</v>
      </c>
      <c r="D9" s="20">
        <v>7.1</v>
      </c>
      <c r="E9" s="20">
        <v>6.7501539500000005</v>
      </c>
      <c r="F9" s="20">
        <v>9.478070109999999</v>
      </c>
      <c r="G9" s="20">
        <v>3.32868639</v>
      </c>
    </row>
    <row r="10" spans="1:7" ht="15.75" thickBot="1">
      <c r="A10" s="28" t="s">
        <v>19</v>
      </c>
      <c r="B10" s="29">
        <v>52.8</v>
      </c>
      <c r="C10" s="29">
        <v>53.5</v>
      </c>
      <c r="D10" s="29">
        <v>41.6</v>
      </c>
      <c r="E10" s="29">
        <v>98.76436890000001</v>
      </c>
      <c r="F10" s="29">
        <v>55.350646149999996</v>
      </c>
      <c r="G10" s="29">
        <v>36.08636626</v>
      </c>
    </row>
    <row r="11" spans="1:7" ht="15" customHeight="1">
      <c r="A11" s="96" t="s">
        <v>23</v>
      </c>
      <c r="B11" s="96"/>
      <c r="C11" s="96"/>
      <c r="D11" s="96"/>
      <c r="E11" s="96"/>
      <c r="F11" s="96"/>
      <c r="G11" s="82"/>
    </row>
    <row r="12" spans="1:7" ht="15">
      <c r="A12" s="96"/>
      <c r="B12" s="96"/>
      <c r="C12" s="96"/>
      <c r="D12" s="96"/>
      <c r="E12" s="96"/>
      <c r="F12" s="96"/>
      <c r="G12" s="82"/>
    </row>
    <row r="13" spans="1:7" ht="15">
      <c r="A13" s="96"/>
      <c r="B13" s="96"/>
      <c r="C13" s="96"/>
      <c r="D13" s="96"/>
      <c r="E13" s="96"/>
      <c r="F13" s="96"/>
      <c r="G13" s="82"/>
    </row>
    <row r="14" spans="1:5" ht="15">
      <c r="A14" s="13" t="s">
        <v>73</v>
      </c>
      <c r="B14" s="64"/>
      <c r="C14" s="64"/>
      <c r="D14" s="64"/>
      <c r="E14" s="64"/>
    </row>
    <row r="15" spans="1:5" ht="15">
      <c r="A15" t="s">
        <v>56</v>
      </c>
      <c r="B15" s="64"/>
      <c r="C15" s="64"/>
      <c r="D15" s="64"/>
      <c r="E15" s="64"/>
    </row>
    <row r="16" spans="1:5" ht="15">
      <c r="A16" s="64"/>
      <c r="B16" s="64"/>
      <c r="C16" s="64"/>
      <c r="D16" s="64"/>
      <c r="E16" s="73"/>
    </row>
    <row r="17" spans="1:5" ht="15">
      <c r="A17" s="64"/>
      <c r="B17" s="64"/>
      <c r="C17" s="64"/>
      <c r="D17" s="64"/>
      <c r="E17" s="64"/>
    </row>
    <row r="18" spans="1:7" ht="15">
      <c r="A18" s="64"/>
      <c r="B18" s="64"/>
      <c r="C18" s="64"/>
      <c r="D18" s="64"/>
      <c r="E18" s="73"/>
      <c r="F18" s="54"/>
      <c r="G18" s="54"/>
    </row>
    <row r="19" spans="1:7" ht="15">
      <c r="A19" s="64"/>
      <c r="B19" s="64"/>
      <c r="C19" s="64"/>
      <c r="D19" s="64"/>
      <c r="E19" s="73"/>
      <c r="F19" s="54"/>
      <c r="G19" s="54"/>
    </row>
    <row r="20" spans="1:7" ht="15">
      <c r="A20" s="64"/>
      <c r="B20" s="64"/>
      <c r="C20" s="64"/>
      <c r="D20" s="64"/>
      <c r="E20" s="73"/>
      <c r="F20" s="54"/>
      <c r="G20" s="54"/>
    </row>
    <row r="21" spans="1:7" ht="15">
      <c r="A21" s="64"/>
      <c r="B21" s="64"/>
      <c r="C21" s="64"/>
      <c r="D21" s="64"/>
      <c r="E21" s="73"/>
      <c r="F21" s="54"/>
      <c r="G21" s="54"/>
    </row>
    <row r="22" spans="1:7" ht="15">
      <c r="A22" s="64"/>
      <c r="B22" s="64"/>
      <c r="C22" s="64"/>
      <c r="D22" s="64"/>
      <c r="E22" s="73"/>
      <c r="F22" s="54"/>
      <c r="G22" s="54"/>
    </row>
    <row r="23" spans="1:5" ht="15">
      <c r="A23" s="64"/>
      <c r="B23" s="64"/>
      <c r="C23" s="64"/>
      <c r="D23" s="64"/>
      <c r="E23" s="64"/>
    </row>
    <row r="24" spans="1:5" ht="15">
      <c r="A24" s="64"/>
      <c r="B24" s="64"/>
      <c r="C24" s="64"/>
      <c r="D24" s="64"/>
      <c r="E24" s="64"/>
    </row>
    <row r="25" spans="1:5" ht="15">
      <c r="A25" s="64"/>
      <c r="B25" s="64"/>
      <c r="C25" s="64"/>
      <c r="D25" s="64"/>
      <c r="E25" s="64"/>
    </row>
    <row r="26" spans="1:5" ht="15">
      <c r="A26" s="64"/>
      <c r="B26" s="64"/>
      <c r="C26" s="64"/>
      <c r="D26" s="64"/>
      <c r="E26" s="64"/>
    </row>
    <row r="27" spans="1:5" ht="15">
      <c r="A27" s="64"/>
      <c r="B27" s="64"/>
      <c r="C27" s="64"/>
      <c r="D27" s="64"/>
      <c r="E27" s="64"/>
    </row>
    <row r="28" spans="1:5" ht="15">
      <c r="A28" s="64"/>
      <c r="B28" s="64"/>
      <c r="C28" s="64"/>
      <c r="D28" s="64"/>
      <c r="E28" s="64"/>
    </row>
    <row r="29" spans="1:5" ht="15">
      <c r="A29" s="64"/>
      <c r="B29" s="64"/>
      <c r="C29" s="64"/>
      <c r="D29" s="64"/>
      <c r="E29" s="64"/>
    </row>
    <row r="30" spans="1:5" ht="15">
      <c r="A30" s="64"/>
      <c r="B30" s="64"/>
      <c r="C30" s="64"/>
      <c r="D30" s="64"/>
      <c r="E30" s="64"/>
    </row>
    <row r="31" spans="1:5" ht="15">
      <c r="A31" s="64"/>
      <c r="B31" s="64"/>
      <c r="C31" s="64"/>
      <c r="D31" s="64"/>
      <c r="E31" s="64"/>
    </row>
    <row r="32" spans="1:5" ht="15">
      <c r="A32" s="64"/>
      <c r="B32" s="64"/>
      <c r="C32" s="64"/>
      <c r="D32" s="64"/>
      <c r="E32" s="64"/>
    </row>
    <row r="33" spans="1:5" ht="15">
      <c r="A33" s="64"/>
      <c r="B33" s="64"/>
      <c r="C33" s="64"/>
      <c r="D33" s="64"/>
      <c r="E33" s="64"/>
    </row>
    <row r="34" spans="2:5" ht="15">
      <c r="B34" s="59"/>
      <c r="C34" s="59"/>
      <c r="D34" s="59"/>
      <c r="E34" s="59"/>
    </row>
    <row r="36" spans="1:7" ht="15">
      <c r="A36" s="139" t="s">
        <v>82</v>
      </c>
      <c r="B36" s="140"/>
      <c r="C36" s="140"/>
      <c r="D36" s="140"/>
      <c r="E36" s="140"/>
      <c r="F36" s="140"/>
      <c r="G36" s="141"/>
    </row>
    <row r="37" spans="1:7" ht="15.75" thickBot="1">
      <c r="A37" s="142"/>
      <c r="B37" s="62" t="s">
        <v>0</v>
      </c>
      <c r="C37" s="62" t="s">
        <v>1</v>
      </c>
      <c r="D37" s="62" t="s">
        <v>2</v>
      </c>
      <c r="E37" s="62">
        <v>2012</v>
      </c>
      <c r="F37" s="62">
        <v>2013</v>
      </c>
      <c r="G37" s="62">
        <v>2014</v>
      </c>
    </row>
    <row r="38" spans="1:7" ht="15">
      <c r="A38" s="24" t="s">
        <v>47</v>
      </c>
      <c r="B38" s="25">
        <v>79.6</v>
      </c>
      <c r="C38" s="25">
        <v>88.5</v>
      </c>
      <c r="D38" s="25">
        <v>98.1</v>
      </c>
      <c r="E38" s="25">
        <v>74.3</v>
      </c>
      <c r="F38" s="25">
        <v>79.95552277000002</v>
      </c>
      <c r="G38" s="25">
        <v>78.11134741</v>
      </c>
    </row>
    <row r="39" spans="1:7" ht="15">
      <c r="A39" s="19" t="s">
        <v>16</v>
      </c>
      <c r="B39" s="20">
        <v>38.3</v>
      </c>
      <c r="C39" s="20">
        <v>35.6</v>
      </c>
      <c r="D39" s="20">
        <v>47.2</v>
      </c>
      <c r="E39" s="20">
        <v>38.5</v>
      </c>
      <c r="F39" s="20">
        <v>41.77547739</v>
      </c>
      <c r="G39" s="20">
        <v>38.86691289</v>
      </c>
    </row>
    <row r="40" spans="1:7" ht="15">
      <c r="A40" s="26" t="s">
        <v>17</v>
      </c>
      <c r="B40" s="27">
        <v>10.7</v>
      </c>
      <c r="C40" s="27">
        <v>10.1</v>
      </c>
      <c r="D40" s="27">
        <v>19.2</v>
      </c>
      <c r="E40" s="27">
        <v>19</v>
      </c>
      <c r="F40" s="27">
        <v>17.840558079999997</v>
      </c>
      <c r="G40" s="27">
        <v>15.708140140000001</v>
      </c>
    </row>
    <row r="41" spans="1:7" ht="15">
      <c r="A41" s="19" t="s">
        <v>18</v>
      </c>
      <c r="B41" s="20">
        <v>2.9</v>
      </c>
      <c r="C41" s="20">
        <v>2.2</v>
      </c>
      <c r="D41" s="20">
        <v>5</v>
      </c>
      <c r="E41" s="20">
        <v>2.4</v>
      </c>
      <c r="F41" s="20">
        <v>5.27531</v>
      </c>
      <c r="G41" s="20">
        <v>1.95200377</v>
      </c>
    </row>
    <row r="42" spans="1:7" ht="15.75" thickBot="1">
      <c r="A42" s="28" t="s">
        <v>19</v>
      </c>
      <c r="B42" s="29">
        <v>27.7</v>
      </c>
      <c r="C42" s="29">
        <v>40.6</v>
      </c>
      <c r="D42" s="29">
        <v>26.7</v>
      </c>
      <c r="E42" s="29">
        <v>14.4</v>
      </c>
      <c r="F42" s="29">
        <v>15.06417617</v>
      </c>
      <c r="G42" s="29">
        <v>21.58429091</v>
      </c>
    </row>
    <row r="43" spans="1:4" ht="15">
      <c r="A43" s="53" t="s">
        <v>46</v>
      </c>
      <c r="B43" s="20"/>
      <c r="C43" s="20"/>
      <c r="D43" s="20"/>
    </row>
    <row r="44" spans="1:4" ht="15">
      <c r="A44" s="13" t="s">
        <v>73</v>
      </c>
      <c r="B44" s="20"/>
      <c r="C44" s="20"/>
      <c r="D44" s="20"/>
    </row>
    <row r="45" ht="15">
      <c r="A45" s="19"/>
    </row>
    <row r="46" spans="1:7" ht="15">
      <c r="A46" s="139" t="s">
        <v>75</v>
      </c>
      <c r="B46" s="140"/>
      <c r="C46" s="140"/>
      <c r="D46" s="140"/>
      <c r="E46" s="140"/>
      <c r="F46" s="140"/>
      <c r="G46" s="141"/>
    </row>
    <row r="47" spans="1:7" ht="15.75" thickBot="1">
      <c r="A47" s="142"/>
      <c r="B47" s="62" t="s">
        <v>0</v>
      </c>
      <c r="C47" s="62" t="s">
        <v>1</v>
      </c>
      <c r="D47" s="62" t="s">
        <v>2</v>
      </c>
      <c r="E47" s="62">
        <v>2012</v>
      </c>
      <c r="F47" s="62">
        <v>2013</v>
      </c>
      <c r="G47" s="62">
        <v>2014</v>
      </c>
    </row>
    <row r="48" spans="1:7" ht="15">
      <c r="A48" s="24" t="s">
        <v>47</v>
      </c>
      <c r="B48" s="25">
        <v>43.1</v>
      </c>
      <c r="C48" s="25">
        <v>47.3</v>
      </c>
      <c r="D48" s="25">
        <v>35.8</v>
      </c>
      <c r="E48" s="25">
        <v>26.2</v>
      </c>
      <c r="F48" s="25">
        <v>26.64546134</v>
      </c>
      <c r="G48" s="25">
        <v>31.24022553</v>
      </c>
    </row>
    <row r="49" spans="1:7" ht="15">
      <c r="A49" s="19" t="s">
        <v>16</v>
      </c>
      <c r="B49" s="20">
        <v>27.9</v>
      </c>
      <c r="C49" s="20">
        <v>31.2</v>
      </c>
      <c r="D49" s="20">
        <v>17.6</v>
      </c>
      <c r="E49" s="20">
        <v>9</v>
      </c>
      <c r="F49" s="20">
        <v>6.98586534</v>
      </c>
      <c r="G49" s="20">
        <v>9.81007161</v>
      </c>
    </row>
    <row r="50" spans="1:7" ht="15">
      <c r="A50" s="26" t="s">
        <v>17</v>
      </c>
      <c r="B50" s="27">
        <v>5.1</v>
      </c>
      <c r="C50" s="27">
        <v>4.8</v>
      </c>
      <c r="D50" s="27">
        <v>7.2</v>
      </c>
      <c r="E50" s="27">
        <v>5.5</v>
      </c>
      <c r="F50" s="27">
        <v>5.3097315300000005</v>
      </c>
      <c r="G50" s="27">
        <v>11.56141645</v>
      </c>
    </row>
    <row r="51" spans="1:7" ht="15">
      <c r="A51" s="19" t="s">
        <v>18</v>
      </c>
      <c r="B51" s="20">
        <v>1.6</v>
      </c>
      <c r="C51" s="20">
        <v>0.9</v>
      </c>
      <c r="D51" s="20">
        <v>1.4</v>
      </c>
      <c r="E51" s="20">
        <v>3.5</v>
      </c>
      <c r="F51" s="20">
        <v>3.47039261</v>
      </c>
      <c r="G51" s="20">
        <v>1.09487775</v>
      </c>
    </row>
    <row r="52" spans="1:7" ht="15.75" thickBot="1">
      <c r="A52" s="28" t="s">
        <v>19</v>
      </c>
      <c r="B52" s="29">
        <v>8.5</v>
      </c>
      <c r="C52" s="29">
        <v>10.4</v>
      </c>
      <c r="D52" s="29">
        <v>9.6</v>
      </c>
      <c r="E52" s="29">
        <v>8.2</v>
      </c>
      <c r="F52" s="29">
        <v>10.87946892</v>
      </c>
      <c r="G52" s="29">
        <v>8.7738581</v>
      </c>
    </row>
    <row r="53" spans="1:5" ht="15">
      <c r="A53" s="53" t="s">
        <v>76</v>
      </c>
      <c r="B53" s="60"/>
      <c r="C53" s="60"/>
      <c r="D53" s="60"/>
      <c r="E53" s="60"/>
    </row>
    <row r="54" spans="1:5" ht="15">
      <c r="A54" s="13" t="s">
        <v>73</v>
      </c>
      <c r="B54" s="60"/>
      <c r="C54" s="60"/>
      <c r="D54" s="60"/>
      <c r="E54" s="60"/>
    </row>
    <row r="55" spans="2:4" ht="15">
      <c r="B55" s="30"/>
      <c r="C55" s="30"/>
      <c r="D55" s="30"/>
    </row>
    <row r="56" spans="1:7" ht="15">
      <c r="A56" s="67" t="s">
        <v>50</v>
      </c>
      <c r="E56" s="71"/>
      <c r="F56" s="54"/>
      <c r="G56" s="54"/>
    </row>
    <row r="57" spans="5:7" ht="15">
      <c r="E57" s="71"/>
      <c r="F57" s="54"/>
      <c r="G57" s="54"/>
    </row>
    <row r="58" spans="5:7" ht="15">
      <c r="E58" s="71"/>
      <c r="F58" s="54"/>
      <c r="G58" s="54"/>
    </row>
    <row r="59" spans="5:7" ht="15">
      <c r="E59" s="71"/>
      <c r="F59" s="54"/>
      <c r="G59" s="54"/>
    </row>
  </sheetData>
  <sheetProtection/>
  <mergeCells count="7">
    <mergeCell ref="A4:A5"/>
    <mergeCell ref="A36:A37"/>
    <mergeCell ref="A46:A47"/>
    <mergeCell ref="B4:F4"/>
    <mergeCell ref="A11:F13"/>
    <mergeCell ref="B36:F36"/>
    <mergeCell ref="B46:F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39.8515625" style="0" customWidth="1"/>
    <col min="2" max="2" width="11.421875" style="0" customWidth="1"/>
    <col min="3" max="3" width="13.57421875" style="0" bestFit="1" customWidth="1"/>
    <col min="4" max="4" width="13.57421875" style="0" customWidth="1"/>
    <col min="5" max="16384" width="11.421875" style="0" customWidth="1"/>
  </cols>
  <sheetData>
    <row r="1" ht="29.25" customHeight="1">
      <c r="A1" s="14" t="s">
        <v>72</v>
      </c>
    </row>
    <row r="2" ht="17.25" customHeight="1">
      <c r="A2" s="12" t="s">
        <v>15</v>
      </c>
    </row>
    <row r="5" spans="1:13" ht="15" customHeight="1">
      <c r="A5" s="139" t="s">
        <v>77</v>
      </c>
      <c r="B5" s="102" t="s">
        <v>49</v>
      </c>
      <c r="C5" s="102"/>
      <c r="D5" s="102"/>
      <c r="E5" s="103" t="s">
        <v>52</v>
      </c>
      <c r="F5" s="103"/>
      <c r="G5" s="103"/>
      <c r="H5" s="101" t="s">
        <v>51</v>
      </c>
      <c r="I5" s="101"/>
      <c r="J5" s="101"/>
      <c r="K5" s="101" t="s">
        <v>53</v>
      </c>
      <c r="L5" s="101"/>
      <c r="M5" s="101"/>
    </row>
    <row r="6" spans="1:13" ht="15" customHeight="1" thickBot="1">
      <c r="A6" s="142"/>
      <c r="B6" s="74">
        <v>2012</v>
      </c>
      <c r="C6" s="74">
        <v>2013</v>
      </c>
      <c r="D6" s="74">
        <v>2014</v>
      </c>
      <c r="E6" s="74">
        <v>2012</v>
      </c>
      <c r="F6" s="74">
        <v>2013</v>
      </c>
      <c r="G6" s="74">
        <v>2014</v>
      </c>
      <c r="H6" s="74">
        <v>2012</v>
      </c>
      <c r="I6" s="74">
        <v>2013</v>
      </c>
      <c r="J6" s="74">
        <v>2014</v>
      </c>
      <c r="K6" s="74">
        <v>2012</v>
      </c>
      <c r="L6" s="74">
        <v>2013</v>
      </c>
      <c r="M6" s="74">
        <v>2014</v>
      </c>
    </row>
    <row r="7" spans="1:13" ht="15" customHeight="1">
      <c r="A7" s="24" t="s">
        <v>47</v>
      </c>
      <c r="B7" s="25">
        <v>74.29420970999999</v>
      </c>
      <c r="C7" s="25">
        <v>79.95552276000001</v>
      </c>
      <c r="D7" s="25">
        <v>78.11134741</v>
      </c>
      <c r="E7" s="25">
        <v>3.01236429</v>
      </c>
      <c r="F7" s="25">
        <v>0.9404306899999999</v>
      </c>
      <c r="G7" s="25">
        <v>0.767314</v>
      </c>
      <c r="H7" s="25">
        <v>54.67161164</v>
      </c>
      <c r="I7" s="25">
        <v>49.72501303</v>
      </c>
      <c r="J7" s="25">
        <v>58.73019289</v>
      </c>
      <c r="K7" s="25">
        <v>16.610233779999998</v>
      </c>
      <c r="L7" s="25">
        <v>29.29007904</v>
      </c>
      <c r="M7" s="25">
        <v>18.61384052</v>
      </c>
    </row>
    <row r="8" spans="1:13" ht="15" customHeight="1">
      <c r="A8" s="19" t="s">
        <v>16</v>
      </c>
      <c r="B8" s="65">
        <v>38.492755380000006</v>
      </c>
      <c r="C8" s="65">
        <v>41.77547739</v>
      </c>
      <c r="D8" s="65">
        <v>38.86691289</v>
      </c>
      <c r="E8" s="20">
        <v>0.532264</v>
      </c>
      <c r="F8" s="20">
        <v>0.068931</v>
      </c>
      <c r="G8" s="20">
        <v>0</v>
      </c>
      <c r="H8" s="20">
        <v>26.41469481</v>
      </c>
      <c r="I8" s="20">
        <v>21.679687</v>
      </c>
      <c r="J8" s="20">
        <v>30.61122649</v>
      </c>
      <c r="K8" s="20">
        <v>11.54579657</v>
      </c>
      <c r="L8" s="20">
        <v>20.026859390000002</v>
      </c>
      <c r="M8" s="20">
        <v>8.2556864</v>
      </c>
    </row>
    <row r="9" spans="1:13" ht="15" customHeight="1">
      <c r="A9" s="26" t="s">
        <v>17</v>
      </c>
      <c r="B9" s="25">
        <v>19.042548989999997</v>
      </c>
      <c r="C9" s="25">
        <v>17.840558079999997</v>
      </c>
      <c r="D9" s="25">
        <v>15.708140140000001</v>
      </c>
      <c r="E9" s="27">
        <v>1.848501</v>
      </c>
      <c r="F9" s="27">
        <v>0</v>
      </c>
      <c r="G9" s="27">
        <v>0</v>
      </c>
      <c r="H9" s="27">
        <v>15.67875807</v>
      </c>
      <c r="I9" s="27">
        <v>13.928943</v>
      </c>
      <c r="J9" s="27">
        <v>14.06104894</v>
      </c>
      <c r="K9" s="27">
        <v>1.5152899199999998</v>
      </c>
      <c r="L9" s="27">
        <v>3.9116150800000002</v>
      </c>
      <c r="M9" s="27">
        <v>1.64709119</v>
      </c>
    </row>
    <row r="10" spans="1:13" ht="15" customHeight="1">
      <c r="A10" s="19" t="s">
        <v>18</v>
      </c>
      <c r="B10" s="65">
        <v>2.404532</v>
      </c>
      <c r="C10" s="65">
        <v>5.27531</v>
      </c>
      <c r="D10" s="65">
        <v>1.95200377</v>
      </c>
      <c r="E10" s="20">
        <v>0.162186</v>
      </c>
      <c r="F10" s="20">
        <v>0</v>
      </c>
      <c r="G10" s="20">
        <v>0.162314</v>
      </c>
      <c r="H10" s="20">
        <v>1.331841</v>
      </c>
      <c r="I10" s="20">
        <v>4.218784</v>
      </c>
      <c r="J10" s="20">
        <v>1.146916</v>
      </c>
      <c r="K10" s="20">
        <v>0.910505</v>
      </c>
      <c r="L10" s="20">
        <v>1.056526</v>
      </c>
      <c r="M10" s="20">
        <v>0.64277377</v>
      </c>
    </row>
    <row r="11" spans="1:13" ht="15" customHeight="1" thickBot="1">
      <c r="A11" s="28" t="s">
        <v>19</v>
      </c>
      <c r="B11" s="66">
        <v>14.35437315</v>
      </c>
      <c r="C11" s="66">
        <v>15.06417616</v>
      </c>
      <c r="D11" s="66">
        <v>21.58429091</v>
      </c>
      <c r="E11" s="29">
        <v>0.46941329</v>
      </c>
      <c r="F11" s="29">
        <v>0.8715</v>
      </c>
      <c r="G11" s="29">
        <v>0.605</v>
      </c>
      <c r="H11" s="29">
        <v>11.24631758</v>
      </c>
      <c r="I11" s="29">
        <v>9.89759986</v>
      </c>
      <c r="J11" s="29">
        <v>12.9110017</v>
      </c>
      <c r="K11" s="29">
        <v>2.63864229</v>
      </c>
      <c r="L11" s="29">
        <v>4.29507631</v>
      </c>
      <c r="M11" s="29">
        <v>8.06828921</v>
      </c>
    </row>
    <row r="12" spans="1:12" ht="15" customHeight="1">
      <c r="A12" s="53" t="s">
        <v>46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" customHeight="1">
      <c r="A13" s="13" t="s">
        <v>73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 customHeight="1">
      <c r="A14" s="53" t="s">
        <v>79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5" customHeight="1">
      <c r="A15" s="5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" customHeight="1">
      <c r="A16" s="5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 customHeight="1">
      <c r="A17" s="5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" customHeight="1">
      <c r="A18" s="5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" customHeight="1">
      <c r="A19" s="5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5" customHeight="1">
      <c r="A20" s="5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5" customHeight="1">
      <c r="A21" s="5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5" customHeight="1">
      <c r="A22" s="5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5" customHeight="1">
      <c r="A23" s="5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 customHeight="1">
      <c r="A24" s="5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5" customHeight="1">
      <c r="A25" s="5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5" customHeight="1">
      <c r="A26" s="5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5" customHeight="1">
      <c r="A27" s="5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5" customHeight="1">
      <c r="A28" s="5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5" customHeight="1">
      <c r="A29" s="5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5" customHeight="1">
      <c r="A30" s="5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5" customHeight="1">
      <c r="A31" s="5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30.75" customHeight="1">
      <c r="A32" s="5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5" customHeight="1">
      <c r="A33" s="5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5" customHeight="1">
      <c r="A34" s="5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5" customHeight="1">
      <c r="A35" s="5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" customHeight="1">
      <c r="A36" s="5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5" customHeight="1">
      <c r="A37" s="53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5" customHeight="1">
      <c r="A38" s="5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5" customHeight="1">
      <c r="A39" s="5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5" customHeight="1">
      <c r="A40" s="5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5" customHeight="1">
      <c r="A41" s="5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5" customHeight="1">
      <c r="A42" s="5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5" customHeight="1">
      <c r="A43" s="5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5" customHeight="1">
      <c r="A44" s="5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5" customHeight="1">
      <c r="A45" s="5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" customHeight="1">
      <c r="A46" s="5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8" spans="1:13" ht="1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</row>
    <row r="49" spans="1:13" ht="15" customHeight="1">
      <c r="A49" s="139" t="s">
        <v>78</v>
      </c>
      <c r="B49" s="102" t="s">
        <v>49</v>
      </c>
      <c r="C49" s="102"/>
      <c r="D49" s="102"/>
      <c r="E49" s="103" t="s">
        <v>52</v>
      </c>
      <c r="F49" s="103"/>
      <c r="G49" s="103"/>
      <c r="H49" s="101" t="s">
        <v>51</v>
      </c>
      <c r="I49" s="101"/>
      <c r="J49" s="101"/>
      <c r="K49" s="101" t="s">
        <v>53</v>
      </c>
      <c r="L49" s="101"/>
      <c r="M49" s="101"/>
    </row>
    <row r="50" spans="1:13" ht="15" customHeight="1" thickBot="1">
      <c r="A50" s="142"/>
      <c r="B50" s="74">
        <v>2012</v>
      </c>
      <c r="C50" s="74">
        <v>2013</v>
      </c>
      <c r="D50" s="74">
        <v>2014</v>
      </c>
      <c r="E50" s="74">
        <v>2012</v>
      </c>
      <c r="F50" s="74">
        <v>2013</v>
      </c>
      <c r="G50" s="74">
        <v>2014</v>
      </c>
      <c r="H50" s="74">
        <v>2012</v>
      </c>
      <c r="I50" s="74">
        <v>2013</v>
      </c>
      <c r="J50" s="74">
        <v>2014</v>
      </c>
      <c r="K50" s="74">
        <v>2012</v>
      </c>
      <c r="L50" s="74">
        <v>2013</v>
      </c>
      <c r="M50" s="74">
        <v>2014</v>
      </c>
    </row>
    <row r="51" spans="1:13" ht="15" customHeight="1">
      <c r="A51" s="24" t="s">
        <v>47</v>
      </c>
      <c r="B51" s="25">
        <v>26.26477705</v>
      </c>
      <c r="C51" s="25">
        <v>26.64546136</v>
      </c>
      <c r="D51" s="25">
        <v>31.24022553</v>
      </c>
      <c r="E51" s="25">
        <v>0.295793</v>
      </c>
      <c r="F51" s="25">
        <v>1.69422087</v>
      </c>
      <c r="G51" s="25">
        <v>0.508311</v>
      </c>
      <c r="H51" s="25">
        <v>13.275364869999999</v>
      </c>
      <c r="I51" s="25">
        <v>17.42923974</v>
      </c>
      <c r="J51" s="25">
        <v>15.092886369999999</v>
      </c>
      <c r="K51" s="25">
        <v>12.69361917</v>
      </c>
      <c r="L51" s="25">
        <v>7.52200076</v>
      </c>
      <c r="M51" s="25">
        <v>15.63902816</v>
      </c>
    </row>
    <row r="52" spans="1:13" ht="15" customHeight="1">
      <c r="A52" s="19" t="s">
        <v>16</v>
      </c>
      <c r="B52" s="20">
        <v>9.027615019999999</v>
      </c>
      <c r="C52" s="20">
        <v>6.985865349999999</v>
      </c>
      <c r="D52" s="20">
        <v>9.81007161</v>
      </c>
      <c r="E52" s="20">
        <v>0.006128</v>
      </c>
      <c r="F52" s="20">
        <v>0.13244604999999998</v>
      </c>
      <c r="G52" s="20">
        <v>0.431062</v>
      </c>
      <c r="H52" s="20">
        <v>3.68176952</v>
      </c>
      <c r="I52" s="20">
        <v>5.65940129</v>
      </c>
      <c r="J52" s="20">
        <v>5.130199360000001</v>
      </c>
      <c r="K52" s="20">
        <v>5.3397175</v>
      </c>
      <c r="L52" s="20">
        <v>1.194018</v>
      </c>
      <c r="M52" s="20">
        <v>4.24881026</v>
      </c>
    </row>
    <row r="53" spans="1:13" ht="15" customHeight="1">
      <c r="A53" s="26" t="s">
        <v>17</v>
      </c>
      <c r="B53" s="27">
        <v>5.53879984</v>
      </c>
      <c r="C53" s="27">
        <v>5.3097315300000005</v>
      </c>
      <c r="D53" s="27">
        <v>11.56141645</v>
      </c>
      <c r="E53" s="27">
        <v>0.030497</v>
      </c>
      <c r="F53" s="27">
        <v>0.028779419999999997</v>
      </c>
      <c r="G53" s="27">
        <v>0.077249</v>
      </c>
      <c r="H53" s="27">
        <v>5.246315</v>
      </c>
      <c r="I53" s="27">
        <v>4.08760411</v>
      </c>
      <c r="J53" s="27">
        <v>3.61080045</v>
      </c>
      <c r="K53" s="27">
        <v>0.26198783999999997</v>
      </c>
      <c r="L53" s="27">
        <v>1.193348</v>
      </c>
      <c r="M53" s="27">
        <v>7.873367</v>
      </c>
    </row>
    <row r="54" spans="1:13" ht="15" customHeight="1">
      <c r="A54" s="19" t="s">
        <v>18</v>
      </c>
      <c r="B54" s="20">
        <v>3.5366394700000003</v>
      </c>
      <c r="C54" s="20">
        <v>3.4703926099999998</v>
      </c>
      <c r="D54" s="20">
        <v>1.09487775</v>
      </c>
      <c r="E54" s="20">
        <v>0.096539</v>
      </c>
      <c r="F54" s="20">
        <v>0</v>
      </c>
      <c r="G54" s="20">
        <v>0</v>
      </c>
      <c r="H54" s="20">
        <v>1.008042</v>
      </c>
      <c r="I54" s="20">
        <v>2.14643611</v>
      </c>
      <c r="J54" s="20">
        <v>0.80477975</v>
      </c>
      <c r="K54" s="20">
        <v>2.4320584700000003</v>
      </c>
      <c r="L54" s="20">
        <v>1.3239565</v>
      </c>
      <c r="M54" s="20">
        <v>0.290098</v>
      </c>
    </row>
    <row r="55" spans="1:13" ht="15" customHeight="1" thickBot="1">
      <c r="A55" s="28" t="s">
        <v>19</v>
      </c>
      <c r="B55" s="29">
        <v>8.16172381</v>
      </c>
      <c r="C55" s="29">
        <v>10.87946893</v>
      </c>
      <c r="D55" s="29">
        <v>8.7738581</v>
      </c>
      <c r="E55" s="29">
        <v>0.162629</v>
      </c>
      <c r="F55" s="29">
        <v>1.53299539</v>
      </c>
      <c r="G55" s="29">
        <v>0</v>
      </c>
      <c r="H55" s="29">
        <v>3.3392398500000002</v>
      </c>
      <c r="I55" s="29">
        <v>5.53579671</v>
      </c>
      <c r="J55" s="29">
        <v>5.5471052400000005</v>
      </c>
      <c r="K55" s="29">
        <v>4.65985496</v>
      </c>
      <c r="L55" s="29">
        <v>3.8106768300000002</v>
      </c>
      <c r="M55" s="29">
        <v>3.22675285</v>
      </c>
    </row>
    <row r="56" spans="1:13" ht="15" customHeight="1">
      <c r="A56" s="53" t="s">
        <v>76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5" customHeight="1">
      <c r="A57" s="13" t="s">
        <v>73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5" customHeight="1">
      <c r="A58" s="53" t="s">
        <v>83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</row>
    <row r="63" ht="15" customHeight="1">
      <c r="A63" t="s">
        <v>54</v>
      </c>
    </row>
    <row r="64" ht="15" customHeight="1">
      <c r="A64" s="67" t="s">
        <v>50</v>
      </c>
    </row>
  </sheetData>
  <sheetProtection/>
  <mergeCells count="10">
    <mergeCell ref="K49:M49"/>
    <mergeCell ref="A5:A6"/>
    <mergeCell ref="A49:A50"/>
    <mergeCell ref="K5:M5"/>
    <mergeCell ref="B5:D5"/>
    <mergeCell ref="E5:G5"/>
    <mergeCell ref="H5:J5"/>
    <mergeCell ref="B49:D49"/>
    <mergeCell ref="E49:G49"/>
    <mergeCell ref="H49:J4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9.57421875" style="0" customWidth="1"/>
    <col min="2" max="4" width="7.140625" style="0" bestFit="1" customWidth="1"/>
    <col min="5" max="8" width="6.00390625" style="0" bestFit="1" customWidth="1"/>
    <col min="9" max="9" width="6.00390625" style="0" customWidth="1"/>
    <col min="10" max="10" width="6.00390625" style="0" bestFit="1" customWidth="1"/>
    <col min="11" max="13" width="5.57421875" style="0" bestFit="1" customWidth="1"/>
    <col min="14" max="14" width="6.00390625" style="0" bestFit="1" customWidth="1"/>
    <col min="15" max="15" width="8.00390625" style="0" bestFit="1" customWidth="1"/>
    <col min="16" max="16" width="6.00390625" style="0" bestFit="1" customWidth="1"/>
    <col min="17" max="16384" width="11.421875" style="0" customWidth="1"/>
  </cols>
  <sheetData>
    <row r="1" ht="26.25">
      <c r="A1" s="14" t="s">
        <v>26</v>
      </c>
    </row>
    <row r="2" ht="18.75">
      <c r="A2" s="21" t="s">
        <v>15</v>
      </c>
    </row>
    <row r="3" ht="18.75">
      <c r="A3" s="21"/>
    </row>
    <row r="4" spans="1:16" ht="18.75" customHeight="1">
      <c r="A4" s="102" t="s">
        <v>58</v>
      </c>
      <c r="B4" s="106" t="s">
        <v>22</v>
      </c>
      <c r="C4" s="106"/>
      <c r="D4" s="106"/>
      <c r="E4" s="106" t="s">
        <v>16</v>
      </c>
      <c r="F4" s="106"/>
      <c r="G4" s="106"/>
      <c r="H4" s="106" t="s">
        <v>17</v>
      </c>
      <c r="I4" s="106"/>
      <c r="J4" s="106"/>
      <c r="K4" s="106" t="s">
        <v>18</v>
      </c>
      <c r="L4" s="106"/>
      <c r="M4" s="106"/>
      <c r="N4" s="106" t="s">
        <v>19</v>
      </c>
      <c r="O4" s="106"/>
      <c r="P4" s="106"/>
    </row>
    <row r="5" spans="1:16" ht="21" customHeight="1">
      <c r="A5" s="143"/>
      <c r="B5" s="75">
        <v>2012</v>
      </c>
      <c r="C5" s="75">
        <v>2013</v>
      </c>
      <c r="D5" s="75">
        <v>2014</v>
      </c>
      <c r="E5" s="75">
        <v>2012</v>
      </c>
      <c r="F5" s="75">
        <v>2013</v>
      </c>
      <c r="G5" s="75">
        <v>2014</v>
      </c>
      <c r="H5" s="75">
        <v>2012</v>
      </c>
      <c r="I5" s="75">
        <v>2013</v>
      </c>
      <c r="J5" s="75">
        <v>2014</v>
      </c>
      <c r="K5" s="75">
        <v>2012</v>
      </c>
      <c r="L5" s="75">
        <v>2013</v>
      </c>
      <c r="M5" s="75">
        <v>2014</v>
      </c>
      <c r="N5" s="90">
        <v>2012</v>
      </c>
      <c r="O5" s="90">
        <v>2013</v>
      </c>
      <c r="P5" s="89">
        <v>2014</v>
      </c>
    </row>
    <row r="6" spans="1:16" ht="15">
      <c r="A6" s="31" t="s">
        <v>3</v>
      </c>
      <c r="B6" s="32">
        <v>190.35694043</v>
      </c>
      <c r="C6" s="32">
        <f>SUM(C7:C17)</f>
        <v>187.31320099</v>
      </c>
      <c r="D6" s="32">
        <v>127.84708332</v>
      </c>
      <c r="E6" s="32">
        <v>56.94739335</v>
      </c>
      <c r="F6" s="32">
        <f>SUM(F7:F17)</f>
        <v>57.37265117</v>
      </c>
      <c r="G6" s="32">
        <v>60.738164350000005</v>
      </c>
      <c r="H6" s="32">
        <v>27.89502633</v>
      </c>
      <c r="I6" s="32">
        <f>SUM(I7:I17)</f>
        <v>65.11182703</v>
      </c>
      <c r="J6" s="32">
        <v>27.69387392</v>
      </c>
      <c r="K6" s="32">
        <v>6.75015396</v>
      </c>
      <c r="L6" s="32">
        <f>SUM(L7:L17)</f>
        <v>9.478070109999999</v>
      </c>
      <c r="M6" s="32">
        <v>3.32868639</v>
      </c>
      <c r="N6" s="32">
        <v>98.76436891</v>
      </c>
      <c r="O6" s="32">
        <f>SUM(O7:O17)</f>
        <v>55.35064615</v>
      </c>
      <c r="P6" s="33">
        <v>36.086366260000005</v>
      </c>
    </row>
    <row r="7" spans="1:16" ht="15">
      <c r="A7" s="34" t="s">
        <v>13</v>
      </c>
      <c r="B7" s="144" t="s">
        <v>38</v>
      </c>
      <c r="C7" s="144">
        <v>2.13279359</v>
      </c>
      <c r="D7" s="144">
        <v>4.730813</v>
      </c>
      <c r="E7" s="144" t="s">
        <v>38</v>
      </c>
      <c r="F7" s="144">
        <v>1.46361419</v>
      </c>
      <c r="G7" s="144">
        <v>0</v>
      </c>
      <c r="H7" s="144" t="s">
        <v>38</v>
      </c>
      <c r="I7" s="144">
        <v>0</v>
      </c>
      <c r="J7" s="144">
        <v>0</v>
      </c>
      <c r="K7" s="144" t="s">
        <v>38</v>
      </c>
      <c r="L7" s="144">
        <v>0.038051629999999996</v>
      </c>
      <c r="M7" s="144">
        <v>0</v>
      </c>
      <c r="N7" s="144" t="s">
        <v>38</v>
      </c>
      <c r="O7" s="144">
        <v>0.63112747</v>
      </c>
      <c r="P7" s="145">
        <v>4.7308131</v>
      </c>
    </row>
    <row r="8" spans="1:16" ht="15">
      <c r="A8" s="35" t="s">
        <v>4</v>
      </c>
      <c r="B8" s="146">
        <v>24.79264408</v>
      </c>
      <c r="C8" s="146">
        <v>31.99546464</v>
      </c>
      <c r="D8" s="146">
        <v>23.32935475</v>
      </c>
      <c r="E8" s="146">
        <v>7.20118594</v>
      </c>
      <c r="F8" s="146">
        <v>12.73961963</v>
      </c>
      <c r="G8" s="146">
        <v>7.21816876</v>
      </c>
      <c r="H8" s="146">
        <v>10.4441863</v>
      </c>
      <c r="I8" s="146">
        <v>12.24273528</v>
      </c>
      <c r="J8" s="146">
        <v>12.34134599</v>
      </c>
      <c r="K8" s="146">
        <v>3.12328896</v>
      </c>
      <c r="L8" s="146">
        <v>3.01310708</v>
      </c>
      <c r="M8" s="146">
        <v>0.7048414399999999</v>
      </c>
      <c r="N8" s="146">
        <v>4.02398317</v>
      </c>
      <c r="O8" s="146">
        <v>4.00000177</v>
      </c>
      <c r="P8" s="147">
        <v>3.06499779</v>
      </c>
    </row>
    <row r="9" spans="1:16" ht="15">
      <c r="A9" s="34" t="s">
        <v>5</v>
      </c>
      <c r="B9" s="148">
        <v>0.9208758300000001</v>
      </c>
      <c r="C9" s="148">
        <v>1.69177069</v>
      </c>
      <c r="D9" s="148">
        <v>1.0826603700000001</v>
      </c>
      <c r="E9" s="148">
        <v>0.601813</v>
      </c>
      <c r="F9" s="148">
        <v>0.801854</v>
      </c>
      <c r="G9" s="148">
        <v>0.151479</v>
      </c>
      <c r="H9" s="148">
        <v>0.234371</v>
      </c>
      <c r="I9" s="148">
        <v>0.061665</v>
      </c>
      <c r="J9" s="148">
        <v>0.049007</v>
      </c>
      <c r="K9" s="148">
        <v>0</v>
      </c>
      <c r="L9" s="148">
        <v>0.727445</v>
      </c>
      <c r="M9" s="148">
        <v>0.008916</v>
      </c>
      <c r="N9" s="148">
        <v>0.084691</v>
      </c>
      <c r="O9" s="148">
        <v>0.100807</v>
      </c>
      <c r="P9" s="149">
        <v>0.873259</v>
      </c>
    </row>
    <row r="10" spans="1:16" ht="15">
      <c r="A10" s="35" t="s">
        <v>6</v>
      </c>
      <c r="B10" s="146">
        <v>0.673354</v>
      </c>
      <c r="C10" s="146">
        <v>0.65159821</v>
      </c>
      <c r="D10" s="146">
        <v>1.473317</v>
      </c>
      <c r="E10" s="146">
        <v>0.06282</v>
      </c>
      <c r="F10" s="146">
        <v>0.57626122</v>
      </c>
      <c r="G10" s="146">
        <v>0.464791</v>
      </c>
      <c r="H10" s="146">
        <v>0</v>
      </c>
      <c r="I10" s="146">
        <v>0</v>
      </c>
      <c r="J10" s="146">
        <v>0.282642</v>
      </c>
      <c r="K10" s="146">
        <v>0.579053</v>
      </c>
      <c r="L10" s="146">
        <v>0.01022311</v>
      </c>
      <c r="M10" s="146">
        <v>0</v>
      </c>
      <c r="N10" s="146">
        <v>0.031481</v>
      </c>
      <c r="O10" s="146">
        <v>0.0651137</v>
      </c>
      <c r="P10" s="147">
        <v>0.725884</v>
      </c>
    </row>
    <row r="11" spans="1:16" ht="15">
      <c r="A11" s="34" t="s">
        <v>7</v>
      </c>
      <c r="B11" s="144" t="s">
        <v>38</v>
      </c>
      <c r="C11" s="144">
        <v>0.96793492</v>
      </c>
      <c r="D11" s="144">
        <v>3.49852564</v>
      </c>
      <c r="E11" s="144" t="s">
        <v>38</v>
      </c>
      <c r="F11" s="144">
        <v>0.62296</v>
      </c>
      <c r="G11" s="144">
        <v>2.3912933599999997</v>
      </c>
      <c r="H11" s="144" t="s">
        <v>38</v>
      </c>
      <c r="I11" s="144">
        <v>0.15081</v>
      </c>
      <c r="J11" s="144">
        <v>0.15431772</v>
      </c>
      <c r="K11" s="144" t="s">
        <v>38</v>
      </c>
      <c r="L11" s="144">
        <v>0.038533</v>
      </c>
      <c r="M11" s="144">
        <v>0.7025505200000001</v>
      </c>
      <c r="N11" s="144" t="s">
        <v>38</v>
      </c>
      <c r="O11" s="144">
        <v>0.155633</v>
      </c>
      <c r="P11" s="145">
        <v>0.25036404</v>
      </c>
    </row>
    <row r="12" spans="1:16" ht="15">
      <c r="A12" s="35" t="s">
        <v>8</v>
      </c>
      <c r="B12" s="146">
        <v>7.015005</v>
      </c>
      <c r="C12" s="146">
        <v>9.622454</v>
      </c>
      <c r="D12" s="146">
        <v>7.937883</v>
      </c>
      <c r="E12" s="146">
        <v>2.480069</v>
      </c>
      <c r="F12" s="146">
        <v>1.659326</v>
      </c>
      <c r="G12" s="146">
        <v>4.437033</v>
      </c>
      <c r="H12" s="146">
        <v>3.183095</v>
      </c>
      <c r="I12" s="146">
        <v>4.944283</v>
      </c>
      <c r="J12" s="146">
        <v>2.499305</v>
      </c>
      <c r="K12" s="146">
        <v>0.550565</v>
      </c>
      <c r="L12" s="146">
        <v>0.551326</v>
      </c>
      <c r="M12" s="146">
        <v>0.162314</v>
      </c>
      <c r="N12" s="146">
        <v>0.801276</v>
      </c>
      <c r="O12" s="146">
        <v>2.467519</v>
      </c>
      <c r="P12" s="147">
        <v>0.839231</v>
      </c>
    </row>
    <row r="13" spans="1:16" ht="15">
      <c r="A13" s="34" t="s">
        <v>9</v>
      </c>
      <c r="B13" s="148">
        <v>44.1523404</v>
      </c>
      <c r="C13" s="148">
        <v>42.34239641</v>
      </c>
      <c r="D13" s="148">
        <v>44.26800652</v>
      </c>
      <c r="E13" s="148">
        <v>22.94148478</v>
      </c>
      <c r="F13" s="148">
        <v>24.6504774</v>
      </c>
      <c r="G13" s="148">
        <v>24.90230633</v>
      </c>
      <c r="H13" s="148">
        <v>9.43062031</v>
      </c>
      <c r="I13" s="148">
        <v>3.99646422</v>
      </c>
      <c r="J13" s="148">
        <v>6.350965469999999</v>
      </c>
      <c r="K13" s="148">
        <v>1.6106802199999999</v>
      </c>
      <c r="L13" s="148">
        <v>2.37038232</v>
      </c>
      <c r="M13" s="148">
        <v>1.25200752</v>
      </c>
      <c r="N13" s="148">
        <v>10.16955331</v>
      </c>
      <c r="O13" s="148">
        <v>11.32507229</v>
      </c>
      <c r="P13" s="149">
        <v>11.76272859</v>
      </c>
    </row>
    <row r="14" spans="1:16" ht="15">
      <c r="A14" s="35" t="s">
        <v>24</v>
      </c>
      <c r="B14" s="146">
        <v>15.24741616</v>
      </c>
      <c r="C14" s="146">
        <v>12.0530317</v>
      </c>
      <c r="D14" s="146">
        <v>11.56483626</v>
      </c>
      <c r="E14" s="146">
        <v>4.406050110000001</v>
      </c>
      <c r="F14" s="146">
        <v>4.99840046</v>
      </c>
      <c r="G14" s="146">
        <v>3.06210929</v>
      </c>
      <c r="H14" s="146">
        <v>2.43985618</v>
      </c>
      <c r="I14" s="146">
        <v>1.55938971</v>
      </c>
      <c r="J14" s="146">
        <v>0.34333208000000004</v>
      </c>
      <c r="K14" s="146">
        <v>0.44355293</v>
      </c>
      <c r="L14" s="146">
        <v>0.21791</v>
      </c>
      <c r="M14" s="146">
        <v>0.30714491</v>
      </c>
      <c r="N14" s="146">
        <v>7.95795979</v>
      </c>
      <c r="O14" s="146">
        <v>5.27733046</v>
      </c>
      <c r="P14" s="147">
        <v>7.85225415</v>
      </c>
    </row>
    <row r="15" spans="1:16" ht="15">
      <c r="A15" s="34" t="s">
        <v>59</v>
      </c>
      <c r="B15" s="144" t="s">
        <v>38</v>
      </c>
      <c r="C15" s="144">
        <v>8.967018529999999</v>
      </c>
      <c r="D15" s="144">
        <v>12.793751109999999</v>
      </c>
      <c r="E15" s="144" t="s">
        <v>38</v>
      </c>
      <c r="F15" s="144">
        <v>4.944432</v>
      </c>
      <c r="G15" s="144">
        <v>5.898408</v>
      </c>
      <c r="H15" s="144" t="s">
        <v>38</v>
      </c>
      <c r="I15" s="144">
        <v>0.946372</v>
      </c>
      <c r="J15" s="144">
        <v>4.369537</v>
      </c>
      <c r="K15" s="144" t="s">
        <v>38</v>
      </c>
      <c r="L15" s="144">
        <v>1.906784</v>
      </c>
      <c r="M15" s="144">
        <v>0.030961</v>
      </c>
      <c r="N15" s="144" t="s">
        <v>38</v>
      </c>
      <c r="O15" s="144">
        <v>1.169431</v>
      </c>
      <c r="P15" s="145">
        <v>2.494845</v>
      </c>
    </row>
    <row r="16" spans="1:16" ht="30.75" customHeight="1">
      <c r="A16" s="36" t="s">
        <v>11</v>
      </c>
      <c r="B16" s="150">
        <v>8.34589725</v>
      </c>
      <c r="C16" s="150">
        <v>7.7185128</v>
      </c>
      <c r="D16" s="150">
        <v>6.83528929</v>
      </c>
      <c r="E16" s="150">
        <v>3.00227509</v>
      </c>
      <c r="F16" s="150">
        <v>3.22501417</v>
      </c>
      <c r="G16" s="150">
        <v>3.2124588199999997</v>
      </c>
      <c r="H16" s="150">
        <v>0.69440174</v>
      </c>
      <c r="I16" s="150">
        <v>0.42649</v>
      </c>
      <c r="J16" s="150">
        <v>1.10339166</v>
      </c>
      <c r="K16" s="150">
        <v>0.43082184999999995</v>
      </c>
      <c r="L16" s="150">
        <v>0.33485133</v>
      </c>
      <c r="M16" s="150">
        <v>0.119951</v>
      </c>
      <c r="N16" s="150">
        <v>4.218397179999999</v>
      </c>
      <c r="O16" s="150">
        <v>3.7321549700000003</v>
      </c>
      <c r="P16" s="147">
        <v>2.39948959</v>
      </c>
    </row>
    <row r="17" spans="1:16" ht="15">
      <c r="A17" s="37" t="s">
        <v>12</v>
      </c>
      <c r="B17" s="151">
        <v>74.6296855</v>
      </c>
      <c r="C17" s="151">
        <v>69.1702255</v>
      </c>
      <c r="D17" s="151">
        <v>10.332646380000002</v>
      </c>
      <c r="E17" s="151">
        <v>9.01243843</v>
      </c>
      <c r="F17" s="151">
        <v>1.6906921000000001</v>
      </c>
      <c r="G17" s="151">
        <v>9.00011679</v>
      </c>
      <c r="H17" s="151">
        <v>0.6456978000000001</v>
      </c>
      <c r="I17" s="151">
        <v>40.78361782</v>
      </c>
      <c r="J17" s="151">
        <v>0.20003</v>
      </c>
      <c r="K17" s="151">
        <v>0</v>
      </c>
      <c r="L17" s="151">
        <v>0.26945664</v>
      </c>
      <c r="M17" s="151">
        <v>0.04</v>
      </c>
      <c r="N17" s="151">
        <v>64.97154927</v>
      </c>
      <c r="O17" s="151">
        <v>26.42645549</v>
      </c>
      <c r="P17" s="152">
        <v>1.0925</v>
      </c>
    </row>
    <row r="18" spans="1:16" ht="15" customHeight="1">
      <c r="A18" s="104" t="s">
        <v>25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</row>
    <row r="19" spans="1:16" ht="1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ht="15">
      <c r="A20" s="15" t="s">
        <v>81</v>
      </c>
    </row>
    <row r="21" ht="15">
      <c r="A21" s="15" t="s">
        <v>37</v>
      </c>
    </row>
    <row r="22" ht="15">
      <c r="A22" t="s">
        <v>57</v>
      </c>
    </row>
    <row r="23" ht="15">
      <c r="B23" s="77"/>
    </row>
    <row r="25" spans="1:17" ht="15">
      <c r="A25" s="67" t="s">
        <v>50</v>
      </c>
      <c r="B25" s="77"/>
      <c r="C25" s="77"/>
      <c r="D25" s="86"/>
      <c r="E25" s="77"/>
      <c r="F25" s="77"/>
      <c r="G25" s="86"/>
      <c r="H25" s="77"/>
      <c r="K25" s="54"/>
      <c r="L25" s="54"/>
      <c r="M25" s="54"/>
      <c r="N25" s="54"/>
      <c r="O25" s="54"/>
      <c r="P25" s="54"/>
      <c r="Q25" s="54"/>
    </row>
    <row r="26" spans="2:16" ht="15">
      <c r="B26" s="77"/>
      <c r="C26" s="77"/>
      <c r="D26" s="86"/>
      <c r="E26" s="77"/>
      <c r="F26" s="77"/>
      <c r="G26" s="86"/>
      <c r="H26" s="77"/>
      <c r="K26" s="54"/>
      <c r="L26" s="54"/>
      <c r="M26" s="54"/>
      <c r="N26" s="54"/>
      <c r="O26" s="54"/>
      <c r="P26" s="54"/>
    </row>
    <row r="27" spans="2:16" ht="15">
      <c r="B27" s="77"/>
      <c r="C27" s="77"/>
      <c r="D27" s="86"/>
      <c r="E27" s="77"/>
      <c r="F27" s="77"/>
      <c r="G27" s="86"/>
      <c r="H27" s="77"/>
      <c r="K27" s="54"/>
      <c r="L27" s="54"/>
      <c r="M27" s="54"/>
      <c r="N27" s="54"/>
      <c r="O27" s="54"/>
      <c r="P27" s="54"/>
    </row>
    <row r="28" spans="2:16" ht="15">
      <c r="B28" s="77"/>
      <c r="C28" s="77"/>
      <c r="D28" s="86"/>
      <c r="E28" s="77"/>
      <c r="F28" s="77"/>
      <c r="G28" s="86"/>
      <c r="H28" s="77"/>
      <c r="K28" s="54"/>
      <c r="L28" s="54"/>
      <c r="M28" s="54"/>
      <c r="N28" s="54"/>
      <c r="O28" s="54"/>
      <c r="P28" s="54"/>
    </row>
    <row r="29" spans="2:16" ht="15">
      <c r="B29" s="77"/>
      <c r="C29" s="77"/>
      <c r="D29" s="86"/>
      <c r="E29" s="77"/>
      <c r="F29" s="77"/>
      <c r="G29" s="86"/>
      <c r="H29" s="77"/>
      <c r="K29" s="54"/>
      <c r="L29" s="54"/>
      <c r="M29" s="54"/>
      <c r="N29" s="54"/>
      <c r="O29" s="54"/>
      <c r="P29" s="54"/>
    </row>
    <row r="30" spans="2:16" ht="15">
      <c r="B30" s="77"/>
      <c r="C30" s="77"/>
      <c r="D30" s="86"/>
      <c r="E30" s="77"/>
      <c r="F30" s="77"/>
      <c r="G30" s="86"/>
      <c r="H30" s="77"/>
      <c r="K30" s="54"/>
      <c r="L30" s="54"/>
      <c r="M30" s="54"/>
      <c r="N30" s="54"/>
      <c r="O30" s="54"/>
      <c r="P30" s="54"/>
    </row>
    <row r="31" spans="2:16" ht="15">
      <c r="B31" s="77"/>
      <c r="C31" s="77"/>
      <c r="D31" s="86"/>
      <c r="E31" s="77"/>
      <c r="F31" s="77"/>
      <c r="G31" s="86"/>
      <c r="H31" s="77"/>
      <c r="K31" s="54"/>
      <c r="L31" s="54"/>
      <c r="M31" s="54"/>
      <c r="N31" s="54"/>
      <c r="O31" s="54"/>
      <c r="P31" s="54"/>
    </row>
    <row r="32" spans="2:16" ht="15">
      <c r="B32" s="77"/>
      <c r="C32" s="77"/>
      <c r="D32" s="86"/>
      <c r="E32" s="77"/>
      <c r="F32" s="77"/>
      <c r="G32" s="86"/>
      <c r="H32" s="77"/>
      <c r="K32" s="54"/>
      <c r="L32" s="54"/>
      <c r="M32" s="54"/>
      <c r="N32" s="54"/>
      <c r="O32" s="54"/>
      <c r="P32" s="54"/>
    </row>
    <row r="33" spans="2:16" ht="15">
      <c r="B33" s="77"/>
      <c r="C33" s="77"/>
      <c r="D33" s="86"/>
      <c r="E33" s="77"/>
      <c r="F33" s="77"/>
      <c r="G33" s="86"/>
      <c r="H33" s="77"/>
      <c r="K33" s="54"/>
      <c r="L33" s="54"/>
      <c r="M33" s="54"/>
      <c r="N33" s="54"/>
      <c r="O33" s="54"/>
      <c r="P33" s="54"/>
    </row>
    <row r="34" spans="2:16" ht="15">
      <c r="B34" s="77"/>
      <c r="C34" s="77"/>
      <c r="D34" s="86"/>
      <c r="E34" s="77"/>
      <c r="F34" s="77"/>
      <c r="G34" s="86"/>
      <c r="H34" s="77"/>
      <c r="K34" s="54"/>
      <c r="L34" s="54"/>
      <c r="M34" s="54"/>
      <c r="N34" s="54"/>
      <c r="O34" s="54"/>
      <c r="P34" s="54"/>
    </row>
    <row r="35" spans="2:16" ht="15">
      <c r="B35" s="77"/>
      <c r="C35" s="77"/>
      <c r="D35" s="86"/>
      <c r="E35" s="77"/>
      <c r="F35" s="77"/>
      <c r="G35" s="86"/>
      <c r="H35" s="77"/>
      <c r="K35" s="54"/>
      <c r="L35" s="54"/>
      <c r="M35" s="54"/>
      <c r="N35" s="54"/>
      <c r="O35" s="54"/>
      <c r="P35" s="54"/>
    </row>
  </sheetData>
  <sheetProtection/>
  <mergeCells count="7">
    <mergeCell ref="A18:P19"/>
    <mergeCell ref="A4:A5"/>
    <mergeCell ref="B4:D4"/>
    <mergeCell ref="E4:G4"/>
    <mergeCell ref="H4:J4"/>
    <mergeCell ref="K4:M4"/>
    <mergeCell ref="N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2.28125" style="0" customWidth="1"/>
    <col min="2" max="16384" width="11.421875" style="0" customWidth="1"/>
  </cols>
  <sheetData>
    <row r="1" ht="26.25">
      <c r="A1" s="14" t="s">
        <v>27</v>
      </c>
    </row>
    <row r="2" ht="18.75">
      <c r="A2" s="21" t="s">
        <v>15</v>
      </c>
    </row>
    <row r="4" spans="1:7" ht="15">
      <c r="A4" s="153" t="s">
        <v>3</v>
      </c>
      <c r="B4" s="154"/>
      <c r="C4" s="154"/>
      <c r="D4" s="154"/>
      <c r="E4" s="154"/>
      <c r="F4" s="154"/>
      <c r="G4" s="154"/>
    </row>
    <row r="5" spans="1:7" ht="15">
      <c r="A5" s="155" t="s">
        <v>3</v>
      </c>
      <c r="B5" s="63" t="s">
        <v>0</v>
      </c>
      <c r="C5" s="63" t="s">
        <v>1</v>
      </c>
      <c r="D5" s="63" t="s">
        <v>2</v>
      </c>
      <c r="E5" s="63">
        <v>2012</v>
      </c>
      <c r="F5" s="63">
        <v>2013</v>
      </c>
      <c r="G5" s="63">
        <v>2014</v>
      </c>
    </row>
    <row r="6" spans="1:7" ht="15">
      <c r="A6" s="6" t="s">
        <v>48</v>
      </c>
      <c r="B6" s="2">
        <f>SUM(inv_endpipe_fr!B6,int_tech_fr!B6)</f>
        <v>206.89999999999998</v>
      </c>
      <c r="C6" s="2">
        <f>SUM(inv_endpipe_fr!C6,int_tech_fr!C6)</f>
        <v>319.3</v>
      </c>
      <c r="D6" s="7">
        <f>SUM(inv_endpipe_fr!D6,int_tech_fr!D6)</f>
        <v>262.6</v>
      </c>
      <c r="E6" s="7">
        <f>SUM(inv_endpipe_fr!E6,int_tech_fr!E6)</f>
        <v>307.274787</v>
      </c>
      <c r="F6" s="7">
        <f>SUM(inv_endpipe_fr!F6,int_tech_fr!F6)</f>
        <v>293.236027</v>
      </c>
      <c r="G6" s="7">
        <f>SUM(inv_endpipe_fr!G6,int_tech_fr!G6)</f>
        <v>216.25963588</v>
      </c>
    </row>
    <row r="7" spans="1:7" ht="15">
      <c r="A7" s="8" t="s">
        <v>16</v>
      </c>
      <c r="B7" s="3">
        <f>SUM(inv_endpipe_fr!B7,int_tech_fr!B7)</f>
        <v>92.7</v>
      </c>
      <c r="C7" s="3">
        <f>SUM(inv_endpipe_fr!C7,int_tech_fr!C7)</f>
        <v>152.07999999999998</v>
      </c>
      <c r="D7" s="9">
        <f>SUM(inv_endpipe_fr!D7,int_tech_fr!D7)</f>
        <v>115</v>
      </c>
      <c r="E7" s="9">
        <f>SUM(inv_endpipe_fr!E7,int_tech_fr!E7)</f>
        <v>75.53362673000001</v>
      </c>
      <c r="F7" s="9">
        <f>SUM(inv_endpipe_fr!F7,int_tech_fr!F7)</f>
        <v>86.21418217</v>
      </c>
      <c r="G7" s="9">
        <f>SUM(inv_endpipe_fr!G7,int_tech_fr!G7)</f>
        <v>82.12708742</v>
      </c>
    </row>
    <row r="8" spans="1:7" ht="15">
      <c r="A8" s="8" t="s">
        <v>17</v>
      </c>
      <c r="B8" s="3">
        <f>SUM(inv_endpipe_fr!B8,int_tech_fr!B8)</f>
        <v>33.5</v>
      </c>
      <c r="C8" s="3">
        <f>SUM(inv_endpipe_fr!C8,int_tech_fr!C8)</f>
        <v>65.4</v>
      </c>
      <c r="D8" s="9">
        <f>SUM(inv_endpipe_fr!D8,int_tech_fr!D8)</f>
        <v>56.3</v>
      </c>
      <c r="E8" s="9">
        <f>SUM(inv_endpipe_fr!E8,int_tech_fr!E8)</f>
        <v>56.55436667</v>
      </c>
      <c r="F8" s="9">
        <f>SUM(inv_endpipe_fr!F8,int_tech_fr!F8)</f>
        <v>117.87386603</v>
      </c>
      <c r="G8" s="9">
        <f>SUM(inv_endpipe_fr!G8,int_tech_fr!G8)</f>
        <v>64.78514996</v>
      </c>
    </row>
    <row r="9" spans="1:7" ht="15">
      <c r="A9" s="8" t="s">
        <v>18</v>
      </c>
      <c r="B9" s="3">
        <f>SUM(inv_endpipe_fr!B9,int_tech_fr!B9)</f>
        <v>10.2</v>
      </c>
      <c r="C9" s="3">
        <f>SUM(inv_endpipe_fr!C9,int_tech_fr!C9)</f>
        <v>19</v>
      </c>
      <c r="D9" s="9">
        <f>SUM(inv_endpipe_fr!D9,int_tech_fr!D9)</f>
        <v>24.1</v>
      </c>
      <c r="E9" s="9">
        <f>SUM(inv_endpipe_fr!E9,int_tech_fr!E9)</f>
        <v>15.477358160000001</v>
      </c>
      <c r="F9" s="9">
        <f>SUM(inv_endpipe_fr!F9,int_tech_fr!F9)</f>
        <v>21.47617711</v>
      </c>
      <c r="G9" s="9">
        <f>SUM(inv_endpipe_fr!G9,int_tech_fr!G9)</f>
        <v>13.63557035</v>
      </c>
    </row>
    <row r="10" spans="1:7" ht="15">
      <c r="A10" s="10" t="s">
        <v>19</v>
      </c>
      <c r="B10" s="4">
        <f>SUM(inv_endpipe_fr!B10,int_tech_fr!B10)</f>
        <v>70.5</v>
      </c>
      <c r="C10" s="4">
        <f>SUM(inv_endpipe_fr!C10,int_tech_fr!C10)</f>
        <v>82.8</v>
      </c>
      <c r="D10" s="11">
        <f>SUM(inv_endpipe_fr!D10,int_tech_fr!D10)</f>
        <v>67.2</v>
      </c>
      <c r="E10" s="11">
        <f>SUM(inv_endpipe_fr!E10,int_tech_fr!E10)</f>
        <v>159.7094396</v>
      </c>
      <c r="F10" s="11">
        <f>SUM(inv_endpipe_fr!F10,int_tech_fr!F10)</f>
        <v>67.67179815</v>
      </c>
      <c r="G10" s="11">
        <f>SUM(inv_endpipe_fr!G10,int_tech_fr!G10)</f>
        <v>55.7118291</v>
      </c>
    </row>
    <row r="11" spans="1:7" ht="15" customHeight="1">
      <c r="A11" s="93" t="s">
        <v>28</v>
      </c>
      <c r="B11" s="94"/>
      <c r="C11" s="94"/>
      <c r="D11" s="94"/>
      <c r="E11" s="94"/>
      <c r="F11" s="94"/>
      <c r="G11" s="94"/>
    </row>
    <row r="12" spans="1:7" ht="15">
      <c r="A12" s="95"/>
      <c r="B12" s="96"/>
      <c r="C12" s="96"/>
      <c r="D12" s="96"/>
      <c r="E12" s="96"/>
      <c r="F12" s="96"/>
      <c r="G12" s="96"/>
    </row>
    <row r="13" ht="15">
      <c r="A13" s="13" t="s">
        <v>73</v>
      </c>
    </row>
    <row r="15" spans="1:7" ht="15">
      <c r="A15" s="153" t="s">
        <v>82</v>
      </c>
      <c r="B15" s="128"/>
      <c r="C15" s="128"/>
      <c r="D15" s="128"/>
      <c r="E15" s="128"/>
      <c r="F15" s="128"/>
      <c r="G15" s="128"/>
    </row>
    <row r="16" spans="1:7" ht="15" customHeight="1">
      <c r="A16" s="155"/>
      <c r="B16" s="63" t="s">
        <v>0</v>
      </c>
      <c r="C16" s="63" t="s">
        <v>1</v>
      </c>
      <c r="D16" s="63" t="s">
        <v>2</v>
      </c>
      <c r="E16" s="63">
        <v>2012</v>
      </c>
      <c r="F16" s="63">
        <v>2013</v>
      </c>
      <c r="G16" s="63">
        <v>2014</v>
      </c>
    </row>
    <row r="17" spans="1:7" ht="15">
      <c r="A17" s="6" t="s">
        <v>48</v>
      </c>
      <c r="B17" s="2">
        <f>SUM(inv_endpipe_fr!B35,int_tech_fr!B38)</f>
        <v>118.19999999999999</v>
      </c>
      <c r="C17" s="2">
        <f>SUM(inv_endpipe_fr!C35,int_tech_fr!C38)</f>
        <v>165</v>
      </c>
      <c r="D17" s="7">
        <f>SUM(inv_endpipe_fr!D35,int_tech_fr!D38)</f>
        <v>181.6</v>
      </c>
      <c r="E17" s="7">
        <f>SUM(inv_endpipe_fr!E35,int_tech_fr!E38)</f>
        <v>160.6</v>
      </c>
      <c r="F17" s="7">
        <f>SUM(inv_endpipe_fr!F35,int_tech_fr!F38)</f>
        <v>158.81296977</v>
      </c>
      <c r="G17" s="7">
        <f>SUM(inv_endpipe_fr!G35,int_tech_fr!G38)</f>
        <v>140.94156873999998</v>
      </c>
    </row>
    <row r="18" spans="1:7" ht="15">
      <c r="A18" s="8" t="s">
        <v>16</v>
      </c>
      <c r="B18" s="3">
        <f>SUM(inv_endpipe_fr!B36,int_tech_fr!B39)</f>
        <v>52.599999999999994</v>
      </c>
      <c r="C18" s="3">
        <f>SUM(inv_endpipe_fr!C36,int_tech_fr!C39)</f>
        <v>76.9</v>
      </c>
      <c r="D18" s="9">
        <f>SUM(inv_endpipe_fr!D36,int_tech_fr!D39)</f>
        <v>79.6</v>
      </c>
      <c r="E18" s="9">
        <f>SUM(inv_endpipe_fr!E36,int_tech_fr!E39)</f>
        <v>52</v>
      </c>
      <c r="F18" s="9">
        <f>SUM(inv_endpipe_fr!F36,int_tech_fr!F39)</f>
        <v>62.74714439</v>
      </c>
      <c r="G18" s="9">
        <f>SUM(inv_endpipe_fr!G36,int_tech_fr!G39)</f>
        <v>54.05294112</v>
      </c>
    </row>
    <row r="19" spans="1:7" ht="15">
      <c r="A19" s="8" t="s">
        <v>17</v>
      </c>
      <c r="B19" s="3">
        <f>SUM(inv_endpipe_fr!B37,int_tech_fr!B40)</f>
        <v>22.6</v>
      </c>
      <c r="C19" s="3">
        <f>SUM(inv_endpipe_fr!C37,int_tech_fr!C40)</f>
        <v>23.5</v>
      </c>
      <c r="D19" s="9">
        <f>SUM(inv_endpipe_fr!D37,int_tech_fr!D40)</f>
        <v>36.4</v>
      </c>
      <c r="E19" s="9">
        <f>SUM(inv_endpipe_fr!E37,int_tech_fr!E40)</f>
        <v>44.5</v>
      </c>
      <c r="F19" s="9">
        <f>SUM(inv_endpipe_fr!F37,int_tech_fr!F40)</f>
        <v>59.28246408</v>
      </c>
      <c r="G19" s="9">
        <f>SUM(inv_endpipe_fr!G37,int_tech_fr!G40)</f>
        <v>44.439111940000004</v>
      </c>
    </row>
    <row r="20" spans="1:7" ht="15">
      <c r="A20" s="8" t="s">
        <v>18</v>
      </c>
      <c r="B20" s="3">
        <f>SUM(inv_endpipe_fr!B38,int_tech_fr!B41)</f>
        <v>5.699999999999999</v>
      </c>
      <c r="C20" s="3">
        <f>SUM(inv_endpipe_fr!C38,int_tech_fr!C41)</f>
        <v>13.100000000000001</v>
      </c>
      <c r="D20" s="9">
        <f>SUM(inv_endpipe_fr!D38,int_tech_fr!D41)</f>
        <v>19.6</v>
      </c>
      <c r="E20" s="9">
        <f>SUM(inv_endpipe_fr!E38,int_tech_fr!E41)</f>
        <v>9.1</v>
      </c>
      <c r="F20" s="9">
        <f>SUM(inv_endpipe_fr!F38,int_tech_fr!F41)</f>
        <v>13.394139</v>
      </c>
      <c r="G20" s="9">
        <f>SUM(inv_endpipe_fr!G38,int_tech_fr!G41)</f>
        <v>10.70090544</v>
      </c>
    </row>
    <row r="21" spans="1:7" ht="15">
      <c r="A21" s="10" t="s">
        <v>19</v>
      </c>
      <c r="B21" s="4">
        <f>SUM(inv_endpipe_fr!B39,int_tech_fr!B42)</f>
        <v>37.3</v>
      </c>
      <c r="C21" s="4">
        <f>SUM(inv_endpipe_fr!C39,int_tech_fr!C42)</f>
        <v>51.5</v>
      </c>
      <c r="D21" s="11">
        <f>SUM(inv_endpipe_fr!D39,int_tech_fr!D42)</f>
        <v>46</v>
      </c>
      <c r="E21" s="11">
        <f>SUM(inv_endpipe_fr!E39,int_tech_fr!E42)</f>
        <v>55</v>
      </c>
      <c r="F21" s="11">
        <f>SUM(inv_endpipe_fr!F39,int_tech_fr!F42)</f>
        <v>23.43922117</v>
      </c>
      <c r="G21" s="11">
        <f>SUM(inv_endpipe_fr!G39,int_tech_fr!G42)</f>
        <v>31.74860923</v>
      </c>
    </row>
    <row r="22" spans="1:5" ht="15">
      <c r="A22" s="53" t="s">
        <v>46</v>
      </c>
      <c r="B22" s="61"/>
      <c r="C22" s="61"/>
      <c r="D22" s="61"/>
      <c r="E22" s="61"/>
    </row>
    <row r="23" spans="1:5" ht="15">
      <c r="A23" s="13" t="s">
        <v>73</v>
      </c>
      <c r="B23" s="61"/>
      <c r="C23" s="61"/>
      <c r="D23" s="61"/>
      <c r="E23" s="61"/>
    </row>
    <row r="24" spans="1:5" ht="15">
      <c r="A24" s="53" t="s">
        <v>79</v>
      </c>
      <c r="B24" s="61"/>
      <c r="C24" s="61"/>
      <c r="D24" s="61"/>
      <c r="E24" s="61"/>
    </row>
    <row r="25" spans="1:5" ht="15">
      <c r="A25" s="53"/>
      <c r="B25" s="61"/>
      <c r="C25" s="61"/>
      <c r="D25" s="61"/>
      <c r="E25" s="61"/>
    </row>
    <row r="26" spans="1:7" ht="15">
      <c r="A26" s="153" t="s">
        <v>75</v>
      </c>
      <c r="B26" s="128"/>
      <c r="C26" s="128"/>
      <c r="D26" s="128"/>
      <c r="E26" s="128"/>
      <c r="F26" s="128"/>
      <c r="G26" s="128"/>
    </row>
    <row r="27" spans="1:7" ht="15" customHeight="1">
      <c r="A27" s="155"/>
      <c r="B27" s="63" t="s">
        <v>0</v>
      </c>
      <c r="C27" s="63" t="s">
        <v>1</v>
      </c>
      <c r="D27" s="63" t="s">
        <v>2</v>
      </c>
      <c r="E27" s="63">
        <v>2012</v>
      </c>
      <c r="F27" s="63">
        <v>2013</v>
      </c>
      <c r="G27" s="63">
        <v>2014</v>
      </c>
    </row>
    <row r="28" spans="1:12" ht="15">
      <c r="A28" s="6" t="s">
        <v>48</v>
      </c>
      <c r="B28" s="2">
        <f>SUM(inv_endpipe_fr!B44,int_tech_fr!B48)</f>
        <v>60.3</v>
      </c>
      <c r="C28" s="2">
        <f>SUM(inv_endpipe_fr!C44,int_tech_fr!C48)</f>
        <v>113</v>
      </c>
      <c r="D28" s="7">
        <f>SUM(inv_endpipe_fr!D44,int_tech_fr!D48)</f>
        <v>52.099999999999994</v>
      </c>
      <c r="E28" s="7">
        <f>SUM(inv_endpipe_fr!E44,int_tech_fr!E48)</f>
        <v>41.2</v>
      </c>
      <c r="F28" s="7">
        <f>SUM(inv_endpipe_fr!F44,int_tech_fr!F48)</f>
        <v>38.98970834</v>
      </c>
      <c r="G28" s="7">
        <f>SUM(inv_endpipe_fr!G44,int_tech_fr!G48)</f>
        <v>43.62131552</v>
      </c>
      <c r="L28" s="78"/>
    </row>
    <row r="29" spans="1:12" ht="15">
      <c r="A29" s="8" t="s">
        <v>16</v>
      </c>
      <c r="B29" s="3">
        <f>SUM(inv_endpipe_fr!B45,int_tech_fr!B49)</f>
        <v>36</v>
      </c>
      <c r="C29" s="3">
        <f>SUM(inv_endpipe_fr!C45,int_tech_fr!C49)</f>
        <v>59.7</v>
      </c>
      <c r="D29" s="9">
        <f>SUM(inv_endpipe_fr!D45,int_tech_fr!D49)</f>
        <v>21.329240000000002</v>
      </c>
      <c r="E29" s="9">
        <f>SUM(inv_endpipe_fr!E45,int_tech_fr!E49)</f>
        <v>13.2</v>
      </c>
      <c r="F29" s="9">
        <f>SUM(inv_endpipe_fr!F45,int_tech_fr!F49)</f>
        <v>11.20766334</v>
      </c>
      <c r="G29" s="9">
        <f>SUM(inv_endpipe_fr!G45,int_tech_fr!G49)</f>
        <v>13.00838237</v>
      </c>
      <c r="L29" s="78"/>
    </row>
    <row r="30" spans="1:12" ht="15">
      <c r="A30" s="8" t="s">
        <v>17</v>
      </c>
      <c r="B30" s="3">
        <f>SUM(inv_endpipe_fr!B46,int_tech_fr!B50)</f>
        <v>9.8</v>
      </c>
      <c r="C30" s="3">
        <f>SUM(inv_endpipe_fr!C46,int_tech_fr!C50)</f>
        <v>33.199999999999996</v>
      </c>
      <c r="D30" s="9">
        <f>SUM(inv_endpipe_fr!D46,int_tech_fr!D50)</f>
        <v>13.70760811</v>
      </c>
      <c r="E30" s="9">
        <f>SUM(inv_endpipe_fr!E46,int_tech_fr!E50)</f>
        <v>8</v>
      </c>
      <c r="F30" s="9">
        <f>SUM(inv_endpipe_fr!F46,int_tech_fr!F50)</f>
        <v>9.14559953</v>
      </c>
      <c r="G30" s="9">
        <f>SUM(inv_endpipe_fr!G46,int_tech_fr!G50)</f>
        <v>13.5779295</v>
      </c>
      <c r="L30" s="78"/>
    </row>
    <row r="31" spans="1:7" ht="15">
      <c r="A31" s="8" t="s">
        <v>18</v>
      </c>
      <c r="B31" s="3">
        <f>SUM(inv_endpipe_fr!B47,int_tech_fr!B51)</f>
        <v>3.7</v>
      </c>
      <c r="C31" s="3">
        <f>SUM(inv_endpipe_fr!C47,int_tech_fr!C51)</f>
        <v>2.8</v>
      </c>
      <c r="D31" s="9">
        <f>SUM(inv_endpipe_fr!D47,int_tech_fr!D51)</f>
        <v>2.545155</v>
      </c>
      <c r="E31" s="9">
        <f>SUM(inv_endpipe_fr!E47,int_tech_fr!E51)</f>
        <v>5.2</v>
      </c>
      <c r="F31" s="9">
        <f>SUM(inv_endpipe_fr!F47,int_tech_fr!F51)</f>
        <v>5.59252761</v>
      </c>
      <c r="G31" s="9">
        <f>SUM(inv_endpipe_fr!G47,int_tech_fr!G51)</f>
        <v>1.40805367</v>
      </c>
    </row>
    <row r="32" spans="1:7" ht="15">
      <c r="A32" s="10" t="s">
        <v>19</v>
      </c>
      <c r="B32" s="4">
        <f>SUM(inv_endpipe_fr!B48,int_tech_fr!B52)</f>
        <v>10.8</v>
      </c>
      <c r="C32" s="4">
        <f>SUM(inv_endpipe_fr!C48,int_tech_fr!C52)</f>
        <v>17.3</v>
      </c>
      <c r="D32" s="11">
        <f>SUM(inv_endpipe_fr!D48,int_tech_fr!D52)</f>
        <v>14.498721</v>
      </c>
      <c r="E32" s="11">
        <f>SUM(inv_endpipe_fr!E48,int_tech_fr!E52)</f>
        <v>14.799999999999999</v>
      </c>
      <c r="F32" s="11">
        <f>SUM(inv_endpipe_fr!F48,int_tech_fr!F52)</f>
        <v>13.043913920000001</v>
      </c>
      <c r="G32" s="11">
        <f>SUM(inv_endpipe_fr!G48,int_tech_fr!G52)</f>
        <v>15.626946360000002</v>
      </c>
    </row>
    <row r="33" ht="15" customHeight="1">
      <c r="A33" s="13" t="s">
        <v>76</v>
      </c>
    </row>
    <row r="34" ht="15">
      <c r="A34" s="13" t="s">
        <v>73</v>
      </c>
    </row>
    <row r="35" ht="15">
      <c r="A35" t="s">
        <v>83</v>
      </c>
    </row>
    <row r="36" ht="15">
      <c r="A36" t="s">
        <v>60</v>
      </c>
    </row>
    <row r="38" ht="15">
      <c r="J38" s="58"/>
    </row>
    <row r="39" ht="15">
      <c r="A39" s="67" t="s">
        <v>50</v>
      </c>
    </row>
  </sheetData>
  <sheetProtection/>
  <mergeCells count="7">
    <mergeCell ref="A11:G12"/>
    <mergeCell ref="A4:A5"/>
    <mergeCell ref="A15:A16"/>
    <mergeCell ref="A26:A27"/>
    <mergeCell ref="B4:G4"/>
    <mergeCell ref="B15:G15"/>
    <mergeCell ref="B26:G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0" zoomScaleNormal="80" zoomScalePageLayoutView="0" workbookViewId="0" topLeftCell="A1">
      <selection activeCell="A23" sqref="A23"/>
    </sheetView>
  </sheetViews>
  <sheetFormatPr defaultColWidth="9.140625" defaultRowHeight="15"/>
  <cols>
    <col min="1" max="1" width="58.7109375" style="0" customWidth="1"/>
    <col min="2" max="2" width="16.28125" style="0" bestFit="1" customWidth="1"/>
    <col min="3" max="4" width="11.421875" style="0" customWidth="1"/>
    <col min="5" max="5" width="15.7109375" style="0" bestFit="1" customWidth="1"/>
    <col min="6" max="6" width="14.57421875" style="0" bestFit="1" customWidth="1"/>
    <col min="7" max="7" width="15.7109375" style="0" bestFit="1" customWidth="1"/>
    <col min="8" max="9" width="14.57421875" style="0" bestFit="1" customWidth="1"/>
    <col min="10" max="16384" width="11.421875" style="0" customWidth="1"/>
  </cols>
  <sheetData>
    <row r="1" ht="26.25">
      <c r="A1" s="14" t="s">
        <v>29</v>
      </c>
    </row>
    <row r="2" ht="18.75">
      <c r="A2" s="21" t="s">
        <v>15</v>
      </c>
    </row>
    <row r="3" ht="18.75">
      <c r="A3" s="21"/>
    </row>
    <row r="5" spans="1:5" ht="21.75" thickBot="1">
      <c r="A5" s="38" t="s">
        <v>42</v>
      </c>
      <c r="B5" s="80">
        <v>2012</v>
      </c>
      <c r="C5" s="80">
        <v>2013</v>
      </c>
      <c r="D5" s="80">
        <v>2014</v>
      </c>
      <c r="E5" s="77"/>
    </row>
    <row r="6" spans="1:4" ht="15">
      <c r="A6" s="39" t="s">
        <v>3</v>
      </c>
      <c r="B6" s="40">
        <v>659.3</v>
      </c>
      <c r="C6" s="40">
        <f>SUM(C7:C17)</f>
        <v>517.3093932200001</v>
      </c>
      <c r="D6" s="40">
        <v>546.43609172</v>
      </c>
    </row>
    <row r="7" spans="1:12" ht="15">
      <c r="A7" s="41" t="s">
        <v>13</v>
      </c>
      <c r="B7" s="56">
        <v>5.7</v>
      </c>
      <c r="C7" s="56">
        <v>5.165511</v>
      </c>
      <c r="D7" s="56">
        <v>7.78236048</v>
      </c>
      <c r="E7" s="77"/>
      <c r="F7" s="77"/>
      <c r="G7" s="77"/>
      <c r="H7" s="77"/>
      <c r="I7" s="77"/>
      <c r="L7" s="54"/>
    </row>
    <row r="8" spans="1:12" ht="15">
      <c r="A8" s="41" t="s">
        <v>4</v>
      </c>
      <c r="B8" s="56">
        <v>36.4</v>
      </c>
      <c r="C8" s="56">
        <v>33.24264918</v>
      </c>
      <c r="D8" s="56">
        <v>32.99424824</v>
      </c>
      <c r="E8" s="77"/>
      <c r="F8" s="77"/>
      <c r="G8" s="77"/>
      <c r="H8" s="77"/>
      <c r="I8" s="77"/>
      <c r="L8" s="56"/>
    </row>
    <row r="9" spans="1:12" ht="15">
      <c r="A9" s="41" t="s">
        <v>5</v>
      </c>
      <c r="B9" s="56">
        <v>4.8</v>
      </c>
      <c r="C9" s="56">
        <v>4.82437001</v>
      </c>
      <c r="D9" s="56">
        <v>4.29638922</v>
      </c>
      <c r="E9" s="77"/>
      <c r="F9" s="77"/>
      <c r="G9" s="77"/>
      <c r="H9" s="77"/>
      <c r="I9" s="77"/>
      <c r="L9" s="56"/>
    </row>
    <row r="10" spans="1:12" ht="15">
      <c r="A10" s="41" t="s">
        <v>6</v>
      </c>
      <c r="B10" s="56">
        <v>2.2</v>
      </c>
      <c r="C10" s="56">
        <v>2.00233692</v>
      </c>
      <c r="D10" s="56">
        <v>2.18266486</v>
      </c>
      <c r="E10" s="77"/>
      <c r="F10" s="77"/>
      <c r="G10" s="77"/>
      <c r="H10" s="77"/>
      <c r="I10" s="77"/>
      <c r="L10" s="56"/>
    </row>
    <row r="11" spans="1:12" ht="15">
      <c r="A11" s="41" t="s">
        <v>7</v>
      </c>
      <c r="B11" s="56">
        <v>10.9</v>
      </c>
      <c r="C11" s="56">
        <v>11.41836997</v>
      </c>
      <c r="D11" s="56">
        <v>13.30461846</v>
      </c>
      <c r="E11" s="77"/>
      <c r="F11" s="77"/>
      <c r="G11" s="77"/>
      <c r="H11" s="77"/>
      <c r="I11" s="77"/>
      <c r="L11" s="56"/>
    </row>
    <row r="12" spans="1:12" ht="15">
      <c r="A12" s="41" t="s">
        <v>8</v>
      </c>
      <c r="B12" s="56">
        <v>45.1</v>
      </c>
      <c r="C12" s="56">
        <v>55.332472159999995</v>
      </c>
      <c r="D12" s="56">
        <v>56.161123659999994</v>
      </c>
      <c r="E12" s="77"/>
      <c r="F12" s="77"/>
      <c r="G12" s="77"/>
      <c r="H12" s="77"/>
      <c r="I12" s="77"/>
      <c r="L12" s="56"/>
    </row>
    <row r="13" spans="1:12" ht="15">
      <c r="A13" s="41" t="s">
        <v>9</v>
      </c>
      <c r="B13" s="56">
        <v>165.6</v>
      </c>
      <c r="C13" s="56">
        <v>167.08106537</v>
      </c>
      <c r="D13" s="56">
        <v>210.09347541</v>
      </c>
      <c r="E13" s="77"/>
      <c r="F13" s="77"/>
      <c r="G13" s="77"/>
      <c r="H13" s="77"/>
      <c r="I13" s="77"/>
      <c r="L13" s="54"/>
    </row>
    <row r="14" spans="1:12" ht="15">
      <c r="A14" s="41" t="s">
        <v>24</v>
      </c>
      <c r="B14" s="56">
        <v>14.8</v>
      </c>
      <c r="C14" s="56">
        <v>10.793785119999999</v>
      </c>
      <c r="D14" s="56">
        <v>12.86901549</v>
      </c>
      <c r="E14" s="77"/>
      <c r="F14" s="77"/>
      <c r="G14" s="77"/>
      <c r="H14" s="77"/>
      <c r="I14" s="77"/>
      <c r="L14" s="54"/>
    </row>
    <row r="15" spans="1:12" ht="15">
      <c r="A15" s="41" t="s">
        <v>59</v>
      </c>
      <c r="B15" s="56">
        <v>24.8</v>
      </c>
      <c r="C15" s="56">
        <v>33.07878769</v>
      </c>
      <c r="D15" s="56">
        <v>10.08608008</v>
      </c>
      <c r="E15" s="77"/>
      <c r="F15" s="77"/>
      <c r="G15" s="77"/>
      <c r="H15" s="77"/>
      <c r="I15" s="77"/>
      <c r="L15" s="56"/>
    </row>
    <row r="16" spans="1:12" ht="45">
      <c r="A16" s="42" t="s">
        <v>11</v>
      </c>
      <c r="B16" s="56">
        <v>43.2</v>
      </c>
      <c r="C16" s="56">
        <v>25.79501793</v>
      </c>
      <c r="D16" s="56">
        <v>29.4652336</v>
      </c>
      <c r="E16" s="77"/>
      <c r="F16" s="77"/>
      <c r="G16" s="77"/>
      <c r="H16" s="77"/>
      <c r="I16" s="77"/>
      <c r="L16" s="54"/>
    </row>
    <row r="17" spans="1:12" ht="15.75" thickBot="1">
      <c r="A17" s="43" t="s">
        <v>12</v>
      </c>
      <c r="B17" s="57">
        <v>305.8</v>
      </c>
      <c r="C17" s="57">
        <v>168.57502787</v>
      </c>
      <c r="D17" s="57">
        <v>167.20088222</v>
      </c>
      <c r="E17" s="77"/>
      <c r="F17" s="77"/>
      <c r="G17" s="77"/>
      <c r="H17" s="77"/>
      <c r="I17" s="77"/>
      <c r="L17" s="54"/>
    </row>
    <row r="18" spans="1:12" ht="15" customHeight="1">
      <c r="A18" s="107" t="s">
        <v>30</v>
      </c>
      <c r="B18" s="107"/>
      <c r="C18" s="107"/>
      <c r="D18" s="107"/>
      <c r="L18" s="54"/>
    </row>
    <row r="19" spans="1:4" ht="15">
      <c r="A19" s="107"/>
      <c r="B19" s="107"/>
      <c r="C19" s="107"/>
      <c r="D19" s="107"/>
    </row>
    <row r="20" spans="1:4" ht="15">
      <c r="A20" s="107"/>
      <c r="B20" s="107"/>
      <c r="C20" s="107"/>
      <c r="D20" s="107"/>
    </row>
    <row r="21" spans="1:4" ht="15">
      <c r="A21" s="107"/>
      <c r="B21" s="107"/>
      <c r="C21" s="107"/>
      <c r="D21" s="107"/>
    </row>
    <row r="22" spans="1:2" ht="15">
      <c r="A22" s="15" t="s">
        <v>84</v>
      </c>
      <c r="B22" s="79"/>
    </row>
    <row r="23" spans="1:3" ht="15">
      <c r="A23" t="s">
        <v>57</v>
      </c>
      <c r="B23" s="77"/>
      <c r="C23" s="54"/>
    </row>
    <row r="24" spans="2:3" ht="15">
      <c r="B24" s="77"/>
      <c r="C24" s="54"/>
    </row>
    <row r="25" spans="1:6" ht="21.75" thickBot="1">
      <c r="A25" s="38" t="s">
        <v>61</v>
      </c>
      <c r="B25" s="81" t="s">
        <v>22</v>
      </c>
      <c r="C25" s="81" t="s">
        <v>62</v>
      </c>
      <c r="D25" s="81" t="s">
        <v>63</v>
      </c>
      <c r="E25" s="81" t="s">
        <v>64</v>
      </c>
      <c r="F25" s="81" t="s">
        <v>65</v>
      </c>
    </row>
    <row r="26" spans="1:6" ht="15">
      <c r="A26" s="39" t="s">
        <v>3</v>
      </c>
      <c r="B26" s="40">
        <v>517.3093932200001</v>
      </c>
      <c r="C26" s="40">
        <v>72.78611849</v>
      </c>
      <c r="D26" s="40">
        <v>217.18971155</v>
      </c>
      <c r="E26" s="40">
        <v>146.10308414000002</v>
      </c>
      <c r="F26" s="40">
        <v>81.23047901</v>
      </c>
    </row>
    <row r="27" spans="1:7" ht="15">
      <c r="A27" s="41" t="s">
        <v>13</v>
      </c>
      <c r="B27" s="56">
        <v>5.165511</v>
      </c>
      <c r="C27" s="56">
        <v>1.05288601</v>
      </c>
      <c r="D27" s="56">
        <v>1.45541187</v>
      </c>
      <c r="E27" s="56">
        <v>0.30666287</v>
      </c>
      <c r="F27" s="56">
        <v>2.35055025</v>
      </c>
      <c r="G27" s="76"/>
    </row>
    <row r="28" spans="1:7" ht="15">
      <c r="A28" s="41" t="s">
        <v>4</v>
      </c>
      <c r="B28" s="56">
        <v>33.24264918</v>
      </c>
      <c r="C28" s="56">
        <v>0.73255712</v>
      </c>
      <c r="D28" s="56">
        <v>16.16324896</v>
      </c>
      <c r="E28" s="56">
        <v>10.7568259</v>
      </c>
      <c r="F28" s="56">
        <v>5.5900172</v>
      </c>
      <c r="G28" s="76"/>
    </row>
    <row r="29" spans="1:7" ht="15">
      <c r="A29" s="41" t="s">
        <v>5</v>
      </c>
      <c r="B29" s="56">
        <v>4.82437001</v>
      </c>
      <c r="C29" s="56">
        <v>0.0250485</v>
      </c>
      <c r="D29" s="56">
        <v>1.46957326</v>
      </c>
      <c r="E29" s="56">
        <v>2.93735502</v>
      </c>
      <c r="F29" s="56">
        <v>0.39239323</v>
      </c>
      <c r="G29" s="76"/>
    </row>
    <row r="30" spans="1:7" ht="15">
      <c r="A30" s="41" t="s">
        <v>6</v>
      </c>
      <c r="B30" s="56">
        <v>2.00233692</v>
      </c>
      <c r="C30" s="56">
        <v>0.17566782</v>
      </c>
      <c r="D30" s="56">
        <v>0.14878228</v>
      </c>
      <c r="E30" s="56">
        <v>1.54419806</v>
      </c>
      <c r="F30" s="56">
        <v>0.13368875</v>
      </c>
      <c r="G30" s="76"/>
    </row>
    <row r="31" spans="1:7" ht="15">
      <c r="A31" s="41" t="s">
        <v>7</v>
      </c>
      <c r="B31" s="56">
        <v>11.41836997</v>
      </c>
      <c r="C31" s="56">
        <v>0.16097853</v>
      </c>
      <c r="D31" s="56">
        <v>1.14470524</v>
      </c>
      <c r="E31" s="56">
        <v>7.43232841</v>
      </c>
      <c r="F31" s="56">
        <v>2.6803577799999996</v>
      </c>
      <c r="G31" s="76"/>
    </row>
    <row r="32" spans="1:7" ht="15">
      <c r="A32" s="41" t="s">
        <v>8</v>
      </c>
      <c r="B32" s="56">
        <v>55.332472159999995</v>
      </c>
      <c r="C32" s="56">
        <v>24.06338216</v>
      </c>
      <c r="D32" s="56">
        <v>17.0515128</v>
      </c>
      <c r="E32" s="56">
        <v>10.0551358</v>
      </c>
      <c r="F32" s="56">
        <v>4.1624414</v>
      </c>
      <c r="G32" s="76"/>
    </row>
    <row r="33" spans="1:7" ht="15">
      <c r="A33" s="41" t="s">
        <v>9</v>
      </c>
      <c r="B33" s="56">
        <v>167.08106537</v>
      </c>
      <c r="C33" s="56">
        <v>22.38018613</v>
      </c>
      <c r="D33" s="56">
        <v>41.54359388</v>
      </c>
      <c r="E33" s="56">
        <v>67.11626437000001</v>
      </c>
      <c r="F33" s="56">
        <v>36.04102099</v>
      </c>
      <c r="G33" s="76"/>
    </row>
    <row r="34" spans="1:7" ht="15">
      <c r="A34" s="41" t="s">
        <v>24</v>
      </c>
      <c r="B34" s="56">
        <v>10.793785119999999</v>
      </c>
      <c r="C34" s="56">
        <v>4.66486041</v>
      </c>
      <c r="D34" s="56">
        <v>0.2883875</v>
      </c>
      <c r="E34" s="56">
        <v>4.1695709</v>
      </c>
      <c r="F34" s="56">
        <v>1.67096631</v>
      </c>
      <c r="G34" s="76"/>
    </row>
    <row r="35" spans="1:7" ht="15">
      <c r="A35" s="41" t="s">
        <v>59</v>
      </c>
      <c r="B35" s="56">
        <v>33.07878769</v>
      </c>
      <c r="C35" s="56">
        <v>0.9584123299999999</v>
      </c>
      <c r="D35" s="56">
        <v>7.89990633</v>
      </c>
      <c r="E35" s="56">
        <v>22.701153</v>
      </c>
      <c r="F35" s="56">
        <v>1.51931602</v>
      </c>
      <c r="G35" s="76"/>
    </row>
    <row r="36" spans="1:7" ht="45">
      <c r="A36" s="42" t="s">
        <v>11</v>
      </c>
      <c r="B36" s="56">
        <v>25.79501793</v>
      </c>
      <c r="C36" s="56">
        <v>2.01469486</v>
      </c>
      <c r="D36" s="56">
        <v>5.24200997</v>
      </c>
      <c r="E36" s="56">
        <v>12.7413343</v>
      </c>
      <c r="F36" s="56">
        <v>5.7969788</v>
      </c>
      <c r="G36" s="76"/>
    </row>
    <row r="37" spans="1:7" ht="15.75" thickBot="1">
      <c r="A37" s="43" t="s">
        <v>12</v>
      </c>
      <c r="B37" s="57">
        <v>168.57502787</v>
      </c>
      <c r="C37" s="57">
        <v>16.55744462</v>
      </c>
      <c r="D37" s="57">
        <v>124.78257946</v>
      </c>
      <c r="E37" s="57">
        <v>6.34225551</v>
      </c>
      <c r="F37" s="57">
        <v>20.892748280000003</v>
      </c>
      <c r="G37" s="76"/>
    </row>
    <row r="39" spans="2:6" ht="15">
      <c r="B39" s="54"/>
      <c r="C39" s="54"/>
      <c r="D39" s="54"/>
      <c r="E39" s="54"/>
      <c r="F39" s="54"/>
    </row>
    <row r="40" spans="2:6" ht="15">
      <c r="B40" s="54"/>
      <c r="C40" s="54"/>
      <c r="D40" s="54"/>
      <c r="E40" s="54"/>
      <c r="F40" s="54"/>
    </row>
    <row r="41" spans="2:6" ht="15">
      <c r="B41" s="54"/>
      <c r="C41" s="54"/>
      <c r="D41" s="54"/>
      <c r="E41" s="54"/>
      <c r="F41" s="54"/>
    </row>
    <row r="42" spans="1:6" ht="15">
      <c r="A42" s="67" t="s">
        <v>50</v>
      </c>
      <c r="B42" s="54"/>
      <c r="C42" s="54"/>
      <c r="D42" s="54"/>
      <c r="E42" s="54"/>
      <c r="F42" s="54"/>
    </row>
    <row r="43" spans="2:6" ht="15">
      <c r="B43" s="54"/>
      <c r="C43" s="54"/>
      <c r="D43" s="54"/>
      <c r="E43" s="54"/>
      <c r="F43" s="54"/>
    </row>
    <row r="44" spans="2:6" ht="15">
      <c r="B44" s="54"/>
      <c r="C44" s="54"/>
      <c r="D44" s="54"/>
      <c r="E44" s="54"/>
      <c r="F44" s="54"/>
    </row>
    <row r="45" spans="2:6" ht="15">
      <c r="B45" s="54"/>
      <c r="C45" s="54"/>
      <c r="D45" s="54"/>
      <c r="E45" s="54"/>
      <c r="F45" s="54"/>
    </row>
    <row r="46" spans="2:6" ht="15">
      <c r="B46" s="54"/>
      <c r="C46" s="54"/>
      <c r="D46" s="54"/>
      <c r="E46" s="54"/>
      <c r="F46" s="54"/>
    </row>
    <row r="47" spans="2:6" ht="15">
      <c r="B47" s="54"/>
      <c r="C47" s="54"/>
      <c r="D47" s="54"/>
      <c r="E47" s="54"/>
      <c r="F47" s="54"/>
    </row>
    <row r="48" spans="2:6" ht="15">
      <c r="B48" s="54"/>
      <c r="C48" s="54"/>
      <c r="D48" s="54"/>
      <c r="E48" s="54"/>
      <c r="F48" s="54"/>
    </row>
    <row r="49" spans="2:6" ht="15">
      <c r="B49" s="54"/>
      <c r="C49" s="54"/>
      <c r="D49" s="54"/>
      <c r="E49" s="54"/>
      <c r="F49" s="54"/>
    </row>
    <row r="50" spans="2:6" ht="15">
      <c r="B50" s="54"/>
      <c r="C50" s="54"/>
      <c r="D50" s="54"/>
      <c r="E50" s="54"/>
      <c r="F50" s="54"/>
    </row>
  </sheetData>
  <sheetProtection/>
  <mergeCells count="1">
    <mergeCell ref="A18:D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Economie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ROQUE RAMIREZ Juan</dc:creator>
  <cp:keywords/>
  <dc:description/>
  <cp:lastModifiedBy>VANDECAVEY Bart</cp:lastModifiedBy>
  <cp:lastPrinted>2013-10-11T09:07:46Z</cp:lastPrinted>
  <dcterms:created xsi:type="dcterms:W3CDTF">2013-09-04T15:17:34Z</dcterms:created>
  <dcterms:modified xsi:type="dcterms:W3CDTF">2016-10-04T11:27:13Z</dcterms:modified>
  <cp:category/>
  <cp:version/>
  <cp:contentType/>
  <cp:contentStatus/>
</cp:coreProperties>
</file>