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35" windowWidth="12255" windowHeight="12390" activeTab="0"/>
  </bookViews>
  <sheets>
    <sheet name="total env exp_fr" sheetId="1" r:id="rId1"/>
    <sheet name="inv_endpipe_fr" sheetId="2" r:id="rId2"/>
    <sheet name="endpipe_region_fr" sheetId="3" r:id="rId3"/>
    <sheet name="endpipe_nace_fr" sheetId="4" r:id="rId4"/>
    <sheet name="int_tech_fr" sheetId="5" r:id="rId5"/>
    <sheet name="inttech_regio_fr" sheetId="6" r:id="rId6"/>
    <sheet name="inttech_nace_fr" sheetId="7" r:id="rId7"/>
    <sheet name="tot_inv_env_fr" sheetId="8" r:id="rId8"/>
    <sheet name="curexp_nace_fr" sheetId="9" r:id="rId9"/>
  </sheets>
  <externalReferences>
    <externalReference r:id="rId12"/>
  </externalReferences>
  <definedNames>
    <definedName name="_AMO_SingleObject_149165467_ROM_F0.SEC2.Means_1.SEC1.HDR.TXT1" hidden="1">#REF!</definedName>
    <definedName name="_AMO_SingleObject_149165467_ROM_F0.SEC2.Means_1.SEC1.SEC2.BDY.Summary_statistics" hidden="1">#REF!</definedName>
    <definedName name="_AMO_SingleObject_149165467_ROM_F0.SEC2.Means_1.SEC1.SEC2.HDR.TXT1" hidden="1">#REF!</definedName>
    <definedName name="_AMO_SingleObject_149165467_ROM_F0.SEC2.Means_2.SEC1.HDR.TXT1" hidden="1">#REF!</definedName>
    <definedName name="_AMO_SingleObject_149165467_ROM_F0.SEC2.Means_2.SEC1.SEC2.BDY.regio_BR_Summary_statistics" hidden="1">#REF!</definedName>
    <definedName name="_AMO_SingleObject_149165467_ROM_F0.SEC2.Means_2.SEC1.SEC2.HDR.regio_BR" hidden="1">#REF!</definedName>
    <definedName name="_AMO_SingleObject_149165467_ROM_F0.SEC2.Means_2.SEC1.SEC2.HDR.TXT1" hidden="1">#REF!</definedName>
    <definedName name="_AMO_SingleObject_149165467_ROM_F0.SEC2.Means_2.SEC1.SEC3.BDY.regio_FL_Summary_statistics" hidden="1">#REF!</definedName>
    <definedName name="_AMO_SingleObject_149165467_ROM_F0.SEC2.Means_2.SEC1.SEC3.HDR.regio_FL" hidden="1">#REF!</definedName>
    <definedName name="_AMO_SingleObject_149165467_ROM_F0.SEC2.Means_2.SEC1.SEC4.BDY.regio_WA_Summary_statistics" hidden="1">#REF!</definedName>
    <definedName name="_AMO_SingleObject_149165467_ROM_F0.SEC2.Means_2.SEC1.SEC4.HDR.regio_WA" hidden="1">#REF!</definedName>
    <definedName name="_AMO_SingleObject_329143433_ROM_F0.SEC2.Means_1.SEC1.SEC2.BDY.Summary_statistics" hidden="1">#REF!</definedName>
    <definedName name="_AMO_SingleObject_329143433_ROM_F0.SEC2.Means_1.SEC1.SEC2.HDR.TXT1" hidden="1">#REF!</definedName>
    <definedName name="_AMO_SingleObject_329143433_ROM_F0.SEC2.Means_2.SEC1.SEC2.BDY.REGIO_B_Summary_statistics" hidden="1">#REF!</definedName>
    <definedName name="_AMO_SingleObject_329143433_ROM_F0.SEC2.Means_2.SEC1.SEC2.HDR.REGIO_B" hidden="1">#REF!</definedName>
    <definedName name="_AMO_SingleObject_329143433_ROM_F0.SEC2.Means_2.SEC1.SEC2.HDR.TXT1" hidden="1">#REF!</definedName>
    <definedName name="_AMO_SingleObject_329143433_ROM_F0.SEC2.Means_2.SEC1.SEC3.BDY.REGIO_V_Summary_statistics" hidden="1">#REF!</definedName>
    <definedName name="_AMO_SingleObject_329143433_ROM_F0.SEC2.Means_2.SEC1.SEC3.HDR.REGIO_V" hidden="1">#REF!</definedName>
    <definedName name="_AMO_SingleObject_329143433_ROM_F0.SEC2.Means_2.SEC1.SEC4.BDY.REGIO_W_Summary_statistics" hidden="1">#REF!</definedName>
    <definedName name="_AMO_SingleObject_329143433_ROM_F0.SEC2.Means_2.SEC1.SEC4.HDR.REGIO_W" hidden="1">#REF!</definedName>
    <definedName name="_AMO_SingleObject_367381675_ROM_F0.SEC2.Means_1.SEC1.HDR.TXT1" hidden="1">#REF!</definedName>
    <definedName name="_AMO_SingleObject_367381675_ROM_F0.SEC2.Means_1.SEC1.SEC2.BDY.Summary_statistics" hidden="1">#REF!</definedName>
    <definedName name="_AMO_SingleObject_367381675_ROM_F0.SEC2.Means_1.SEC1.SEC2.HDR.TXT1" hidden="1">#REF!</definedName>
    <definedName name="_AMO_SingleObject_367381675_ROM_F0.SEC2.Means_2.SEC1.HDR.TXT1" hidden="1">#REF!</definedName>
    <definedName name="_AMO_SingleObject_367381675_ROM_F0.SEC2.Means_2.SEC1.SEC2.BDY.regio_BR_Summary_statistics" hidden="1">#REF!</definedName>
    <definedName name="_AMO_SingleObject_367381675_ROM_F0.SEC2.Means_2.SEC1.SEC2.HDR.regio_BR" hidden="1">#REF!</definedName>
    <definedName name="_AMO_SingleObject_367381675_ROM_F0.SEC2.Means_2.SEC1.SEC2.HDR.TXT1" hidden="1">#REF!</definedName>
    <definedName name="_AMO_SingleObject_367381675_ROM_F0.SEC2.Means_2.SEC1.SEC3.BDY.regio_FL_Summary_statistics" hidden="1">#REF!</definedName>
    <definedName name="_AMO_SingleObject_367381675_ROM_F0.SEC2.Means_2.SEC1.SEC3.HDR.regio_FL" hidden="1">#REF!</definedName>
    <definedName name="_AMO_SingleObject_367381675_ROM_F0.SEC2.Means_2.SEC1.SEC4.BDY.regio_WA_Summary_statistics" hidden="1">#REF!</definedName>
    <definedName name="_AMO_SingleObject_367381675_ROM_F0.SEC2.Means_2.SEC1.SEC4.HDR.regio_WA" hidden="1">#REF!</definedName>
    <definedName name="_AMO_SingleObject_976724967_ROM_F0.SEC2.Means_1.SEC1.HDR.TXT1" hidden="1">#REF!</definedName>
    <definedName name="_AMO_SingleObject_976724967_ROM_F0.SEC2.Means_1.SEC1.SEC2.BDY.Summary_statistics" hidden="1">#REF!</definedName>
    <definedName name="_AMO_SingleObject_976724967_ROM_F0.SEC2.Means_1.SEC1.SEC2.HDR.TXT1" hidden="1">#REF!</definedName>
    <definedName name="_AMO_SingleObject_976724967_ROM_F0.SEC2.Means_2.SEC1.HDR.TXT1" hidden="1">#REF!</definedName>
    <definedName name="_AMO_SingleObject_976724967_ROM_F0.SEC2.Means_2.SEC1.SEC2.BDY.REGIO_B_Summary_statistics" hidden="1">#REF!</definedName>
    <definedName name="_AMO_SingleObject_976724967_ROM_F0.SEC2.Means_2.SEC1.SEC2.HDR.REGIO_B" hidden="1">#REF!</definedName>
    <definedName name="_AMO_SingleObject_976724967_ROM_F0.SEC2.Means_2.SEC1.SEC2.HDR.TXT1" hidden="1">#REF!</definedName>
    <definedName name="_AMO_SingleObject_976724967_ROM_F0.SEC2.Means_2.SEC1.SEC3.BDY.REGIO_V_Summary_statistics" hidden="1">#REF!</definedName>
    <definedName name="_AMO_SingleObject_976724967_ROM_F0.SEC2.Means_2.SEC1.SEC3.HDR.REGIO_V" hidden="1">#REF!</definedName>
    <definedName name="_AMO_SingleObject_976724967_ROM_F0.SEC2.Means_2.SEC1.SEC4.BDY.REGIO_W_Summary_statistics" hidden="1">#REF!</definedName>
    <definedName name="_AMO_SingleObject_976724967_ROM_F0.SEC2.Means_2.SEC1.SEC4.HDR.REGIO_W" hidden="1">#REF!</definedName>
  </definedNames>
  <calcPr fullCalcOnLoad="1"/>
</workbook>
</file>

<file path=xl/sharedStrings.xml><?xml version="1.0" encoding="utf-8"?>
<sst xmlns="http://schemas.openxmlformats.org/spreadsheetml/2006/main" count="297" uniqueCount="85">
  <si>
    <t>2009</t>
  </si>
  <si>
    <t>2010</t>
  </si>
  <si>
    <t>2011</t>
  </si>
  <si>
    <t>Total industrie</t>
  </si>
  <si>
    <t>Industries agricoles et alimentaires</t>
  </si>
  <si>
    <t>Industrie textile, habillement, cuir, chaussures</t>
  </si>
  <si>
    <t>Travail du bois et fabrication d'articles en bois</t>
  </si>
  <si>
    <t>Industrie du papier et du carton; édition et imprimerie</t>
  </si>
  <si>
    <t>Cokéfaction, raffinage</t>
  </si>
  <si>
    <t>Industrie chimique, du caoutchouc et des plastiques</t>
  </si>
  <si>
    <t>Métallurgie et travail des métaux</t>
  </si>
  <si>
    <t>Travail des métaux, fabrication métallique, électrique, électronique et de matériel de transport et fabrication de meubles</t>
  </si>
  <si>
    <t>Production et distribution d'électricité, gaz, vapeur;</t>
  </si>
  <si>
    <t>Industries extractives</t>
  </si>
  <si>
    <t>Fabrication d'autres minéraux non métalliques</t>
  </si>
  <si>
    <t>Millions d'euros</t>
  </si>
  <si>
    <t>Air</t>
  </si>
  <si>
    <t>Eaux usées</t>
  </si>
  <si>
    <t>Déchets</t>
  </si>
  <si>
    <t>Autres</t>
  </si>
  <si>
    <t>Les investissements en fin de cycle ou "end of pipe" sont les dépenses en capital (méthodes, techniques, etc.) servant à collecter et à éliminer la pollution générée par les activités d'exploitation de l'entreprise.</t>
  </si>
  <si>
    <t>Investissements en fin de cycle de l'industrie pour la protection de l'environnement</t>
  </si>
  <si>
    <t>Total</t>
  </si>
  <si>
    <t xml:space="preserve">Les investissements intégrés ou "integrated technologies" se définissent comme les dépenses en capital  destinées à créer ou à modifier des technologies (existantes ) afin d'empêcher ou  de réduire la quantité de pollution émise à la source.  </t>
  </si>
  <si>
    <t xml:space="preserve"> Fabrication d'autres minéraux non métalliques</t>
  </si>
  <si>
    <t xml:space="preserve">Les investissements intégrés ou "integrated technologies" se définissent comme les dépenses en capital destinées à créer ou à modifier des technologies (existantes ) afin d'empêcher ou  de réduire la quantité de pollution émise à la source.   </t>
  </si>
  <si>
    <t xml:space="preserve">Investissements intégrés de l'industrie destinés à prévenir la pollution de l'environnement </t>
  </si>
  <si>
    <t>Investissement total de l'industrie pour la protection de l'environnement</t>
  </si>
  <si>
    <t>L'investissement total de l'industrie pour la protection de l'environnement est la somme des investissements "end of pipe" et des investissements "integrated technologies"</t>
  </si>
  <si>
    <t xml:space="preserve">Dépenses courantes de l'industrie pour la protection de l'environnement </t>
  </si>
  <si>
    <t xml:space="preserve">Les dépenses courantes de l'industrie pour la protection de l'environnement comprennent les coûts de la main-d'oeuvre, le paiement des loyers, la consommation énergétique, etc. dont l'objectif principal est de prévenir, réduire, traiter ou éliminer la pollution de l'environnement.  </t>
  </si>
  <si>
    <t>Dépenses totales de l'industrie extractive et manufacturière pour la protection de l'environnement</t>
  </si>
  <si>
    <t>Investissement integré (integrated technology) (1)</t>
  </si>
  <si>
    <t>Investissement en fin de cycle (end of pipe) (2)</t>
  </si>
  <si>
    <t>Investissement total (3) = (1) + (2)</t>
  </si>
  <si>
    <t>Dépenses courantes (4)</t>
  </si>
  <si>
    <t>Dépenses totales (5) = (3) + (4)</t>
  </si>
  <si>
    <t>(C) Confidentiel</t>
  </si>
  <si>
    <t>C</t>
  </si>
  <si>
    <t>Total industrie: les codes NACE Rév. 2 utilisés sont du 5 au 36</t>
  </si>
  <si>
    <t>Investissement en fin de cycle</t>
  </si>
  <si>
    <t>Investissement integré</t>
  </si>
  <si>
    <t>Dépenses courantes</t>
  </si>
  <si>
    <t>Dépenses totales</t>
  </si>
  <si>
    <t>Millions d'euros courants</t>
  </si>
  <si>
    <t xml:space="preserve">Grandes entreprises </t>
  </si>
  <si>
    <t>Total investissement end of pipe</t>
  </si>
  <si>
    <t>Moyennes entreprises</t>
  </si>
  <si>
    <t>*Les entreprises avec 250 personnes occupées et plus</t>
  </si>
  <si>
    <t>*Les entreprises entre 50 et 249 personnes occupées</t>
  </si>
  <si>
    <t>Grandes entreprises</t>
  </si>
  <si>
    <t>Total investissements intégrés</t>
  </si>
  <si>
    <t>Investissement total</t>
  </si>
  <si>
    <t>*Les codes NACE Rev. 2 utilisés sont du 5 au 36</t>
  </si>
  <si>
    <t>Belgique</t>
  </si>
  <si>
    <t>**Par rapport à la région dans laquelle l'entreprise a fait un investissement</t>
  </si>
  <si>
    <t>**Par rapport à la région dans laquelle se trouve le plus grand nombre d'unités locales de l'entreprise</t>
  </si>
  <si>
    <t>Région flamande</t>
  </si>
  <si>
    <t>Bruxelles-Capitale</t>
  </si>
  <si>
    <t>Région Wallonne</t>
  </si>
  <si>
    <t>Dépenses totales pour la protection de l'environnement 2013</t>
  </si>
  <si>
    <t>Investissements en fin de cycle de l'industrie pour la protection de l'environnement  (2009 - 2013)</t>
  </si>
  <si>
    <t>*Total industrie (2009 - 2013): les codes NACE Rev. 2 utilisés sont du 5 au 36</t>
  </si>
  <si>
    <t>(2009 - 2012) - Série revisée le 10/06/2015</t>
  </si>
  <si>
    <t>Grandes entreprises par région</t>
  </si>
  <si>
    <t>Moyennes entreprises par région</t>
  </si>
  <si>
    <t>Investissements en fin de cycle de l'industrie pour la protection de l'environnement  (2012 - 2013)</t>
  </si>
  <si>
    <t>*Total industrie (2012-2013): les codes NACE Rev. 2 utilisés sont du 5 au 36</t>
  </si>
  <si>
    <t>Données 2012 - Série revisée (10/06/2015)</t>
  </si>
  <si>
    <t>**Par rapport à la région dans laquelle se trouve le plus grand nombre d'unités locales et d'employés de l'entreprise</t>
  </si>
  <si>
    <t>(2009-2012) Série revisée  le 10/06/2015</t>
  </si>
  <si>
    <t>Investissements intégrés de l'industrie destinés à prévenir la pollution de l'environnement (2009 - 2013)</t>
  </si>
  <si>
    <t>Investissements intégrés de l'industrie destinés à prévenir la pollution de l'environnement (2012 - 2013)</t>
  </si>
  <si>
    <t xml:space="preserve">Grandes entreprises par région </t>
  </si>
  <si>
    <t xml:space="preserve">Moyennes entreprises par région </t>
  </si>
  <si>
    <t>2012- Série revisée (10/06/2015)</t>
  </si>
  <si>
    <t>Industrie par nace</t>
  </si>
  <si>
    <t>Métallurgie</t>
  </si>
  <si>
    <t>2009 - 2012 - Série revisée le 10/06/2015</t>
  </si>
  <si>
    <t>Dépenses courantes 2013 par domaine</t>
  </si>
  <si>
    <t>air</t>
  </si>
  <si>
    <t>eaux</t>
  </si>
  <si>
    <t>déchets</t>
  </si>
  <si>
    <t>autres</t>
  </si>
  <si>
    <t>Source: Direction générale Statistique - Statistics Belgium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</si>
</sst>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"/>
    <numFmt numFmtId="167" formatCode="_ * #,##0.0_ ;_ * \-#,##0.0_ ;_ * &quot;-&quot;?_ ;_ @_ 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[$-80C]dddd\ d\ mmmm\ yyyy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color indexed="9"/>
      <name val="Calibri"/>
      <family val="2"/>
    </font>
    <font>
      <b/>
      <sz val="18"/>
      <name val="Calibri"/>
      <family val="2"/>
    </font>
    <font>
      <b/>
      <sz val="12"/>
      <color indexed="9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10.1"/>
      <color indexed="8"/>
      <name val="Calibri"/>
      <family val="2"/>
    </font>
    <font>
      <sz val="9.65"/>
      <color indexed="8"/>
      <name val="Calibri"/>
      <family val="2"/>
    </font>
    <font>
      <b/>
      <sz val="12"/>
      <color indexed="8"/>
      <name val="Calibri"/>
      <family val="2"/>
    </font>
    <font>
      <sz val="9.2"/>
      <color indexed="8"/>
      <name val="Calibri"/>
      <family val="2"/>
    </font>
    <font>
      <b/>
      <sz val="10.8"/>
      <color indexed="8"/>
      <name val="Calibri"/>
      <family val="2"/>
    </font>
    <font>
      <b/>
      <sz val="14.4"/>
      <color indexed="8"/>
      <name val="Calibri"/>
      <family val="2"/>
    </font>
    <font>
      <b/>
      <sz val="14.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b/>
      <sz val="20"/>
      <color rgb="FFD53F26"/>
      <name val="Calibri"/>
      <family val="2"/>
    </font>
    <font>
      <b/>
      <sz val="16"/>
      <color rgb="FFD53F26"/>
      <name val="Calibri"/>
      <family val="2"/>
    </font>
    <font>
      <b/>
      <sz val="14"/>
      <color rgb="FFD53F26"/>
      <name val="Calibri"/>
      <family val="2"/>
    </font>
    <font>
      <b/>
      <sz val="18"/>
      <color rgb="FFD53F26"/>
      <name val="Calibri"/>
      <family val="2"/>
    </font>
    <font>
      <b/>
      <sz val="20"/>
      <color theme="0"/>
      <name val="Calibri"/>
      <family val="2"/>
    </font>
    <font>
      <b/>
      <sz val="18"/>
      <color theme="0"/>
      <name val="Calibri"/>
      <family val="2"/>
    </font>
    <font>
      <b/>
      <sz val="20"/>
      <color rgb="FFD83F26"/>
      <name val="Calibri"/>
      <family val="2"/>
    </font>
    <font>
      <b/>
      <sz val="16"/>
      <color rgb="FFD83F2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5"/>
      </top>
      <bottom/>
    </border>
    <border>
      <left/>
      <right/>
      <top style="thin">
        <color theme="5"/>
      </top>
      <bottom style="thin">
        <color theme="5"/>
      </bottom>
    </border>
    <border>
      <left/>
      <right style="thin">
        <color theme="5"/>
      </right>
      <top style="thin">
        <color theme="5"/>
      </top>
      <bottom/>
    </border>
    <border>
      <left style="thin">
        <color theme="5"/>
      </left>
      <right/>
      <top style="thin">
        <color theme="5"/>
      </top>
      <bottom/>
    </border>
    <border>
      <left style="thin">
        <color theme="5"/>
      </left>
      <right/>
      <top style="thin">
        <color theme="5"/>
      </top>
      <bottom style="thin">
        <color theme="5"/>
      </bottom>
    </border>
    <border>
      <left/>
      <right style="thin">
        <color theme="5"/>
      </right>
      <top style="thin">
        <color theme="5"/>
      </top>
      <bottom style="thin">
        <color theme="5"/>
      </bottom>
    </border>
    <border>
      <left style="thin">
        <color theme="5"/>
      </left>
      <right/>
      <top/>
      <bottom/>
    </border>
    <border>
      <left/>
      <right/>
      <top/>
      <bottom style="medium"/>
    </border>
    <border>
      <left/>
      <right/>
      <top/>
      <bottom style="medium">
        <color theme="1"/>
      </bottom>
    </border>
    <border>
      <left style="thin">
        <color theme="5"/>
      </left>
      <right/>
      <top style="thin">
        <color theme="5"/>
      </top>
      <bottom style="thin">
        <color theme="4" tint="0.39998000860214233"/>
      </bottom>
    </border>
    <border>
      <left/>
      <right/>
      <top style="thin">
        <color theme="5"/>
      </top>
      <bottom style="thin">
        <color theme="4" tint="0.39998000860214233"/>
      </bottom>
    </border>
    <border>
      <left/>
      <right style="thin">
        <color theme="5"/>
      </right>
      <top style="thin">
        <color theme="5"/>
      </top>
      <bottom style="thin">
        <color theme="4" tint="0.39998000860214233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>
        <color theme="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/>
    </xf>
    <xf numFmtId="164" fontId="23" fillId="0" borderId="10" xfId="46" applyNumberFormat="1" applyFont="1" applyBorder="1" applyAlignment="1">
      <alignment/>
    </xf>
    <xf numFmtId="164" fontId="24" fillId="0" borderId="10" xfId="46" applyNumberFormat="1" applyFont="1" applyBorder="1" applyAlignment="1">
      <alignment/>
    </xf>
    <xf numFmtId="164" fontId="24" fillId="0" borderId="11" xfId="46" applyNumberFormat="1" applyFont="1" applyBorder="1" applyAlignment="1">
      <alignment/>
    </xf>
    <xf numFmtId="0" fontId="56" fillId="33" borderId="12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164" fontId="23" fillId="0" borderId="12" xfId="46" applyNumberFormat="1" applyFont="1" applyBorder="1" applyAlignment="1">
      <alignment/>
    </xf>
    <xf numFmtId="0" fontId="24" fillId="0" borderId="13" xfId="0" applyFont="1" applyBorder="1" applyAlignment="1">
      <alignment/>
    </xf>
    <xf numFmtId="164" fontId="24" fillId="0" borderId="12" xfId="46" applyNumberFormat="1" applyFont="1" applyBorder="1" applyAlignment="1">
      <alignment/>
    </xf>
    <xf numFmtId="0" fontId="24" fillId="0" borderId="14" xfId="0" applyFont="1" applyBorder="1" applyAlignment="1">
      <alignment/>
    </xf>
    <xf numFmtId="164" fontId="24" fillId="0" borderId="15" xfId="46" applyNumberFormat="1" applyFont="1" applyBorder="1" applyAlignment="1">
      <alignment/>
    </xf>
    <xf numFmtId="0" fontId="24" fillId="0" borderId="16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28" fillId="0" borderId="0" xfId="0" applyFont="1" applyAlignment="1">
      <alignment/>
    </xf>
    <xf numFmtId="165" fontId="0" fillId="0" borderId="0" xfId="46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46" applyNumberFormat="1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46" applyNumberFormat="1" applyFont="1" applyBorder="1" applyAlignment="1">
      <alignment/>
    </xf>
    <xf numFmtId="164" fontId="0" fillId="0" borderId="0" xfId="46" applyNumberFormat="1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/>
    </xf>
    <xf numFmtId="164" fontId="0" fillId="0" borderId="17" xfId="46" applyNumberFormat="1" applyFont="1" applyBorder="1" applyAlignment="1">
      <alignment/>
    </xf>
    <xf numFmtId="0" fontId="23" fillId="34" borderId="0" xfId="0" applyFont="1" applyFill="1" applyAlignment="1">
      <alignment/>
    </xf>
    <xf numFmtId="164" fontId="23" fillId="34" borderId="0" xfId="46" applyNumberFormat="1" applyFont="1" applyFill="1" applyAlignment="1">
      <alignment/>
    </xf>
    <xf numFmtId="0" fontId="24" fillId="34" borderId="0" xfId="0" applyFont="1" applyFill="1" applyAlignment="1">
      <alignment/>
    </xf>
    <xf numFmtId="164" fontId="24" fillId="34" borderId="0" xfId="46" applyNumberFormat="1" applyFont="1" applyFill="1" applyAlignment="1">
      <alignment/>
    </xf>
    <xf numFmtId="0" fontId="24" fillId="34" borderId="18" xfId="0" applyFont="1" applyFill="1" applyBorder="1" applyAlignment="1">
      <alignment/>
    </xf>
    <xf numFmtId="164" fontId="24" fillId="34" borderId="18" xfId="46" applyNumberFormat="1" applyFont="1" applyFill="1" applyBorder="1" applyAlignment="1">
      <alignment/>
    </xf>
    <xf numFmtId="164" fontId="24" fillId="0" borderId="0" xfId="46" applyNumberFormat="1" applyFont="1" applyFill="1" applyBorder="1" applyAlignment="1">
      <alignment/>
    </xf>
    <xf numFmtId="0" fontId="68" fillId="35" borderId="19" xfId="0" applyFont="1" applyFill="1" applyBorder="1" applyAlignment="1">
      <alignment/>
    </xf>
    <xf numFmtId="164" fontId="68" fillId="35" borderId="20" xfId="46" applyNumberFormat="1" applyFont="1" applyFill="1" applyBorder="1" applyAlignment="1">
      <alignment/>
    </xf>
    <xf numFmtId="164" fontId="68" fillId="35" borderId="21" xfId="46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46" applyNumberFormat="1" applyFont="1" applyBorder="1" applyAlignment="1">
      <alignment/>
    </xf>
    <xf numFmtId="164" fontId="0" fillId="0" borderId="20" xfId="46" applyNumberFormat="1" applyFont="1" applyBorder="1" applyAlignment="1">
      <alignment horizontal="right"/>
    </xf>
    <xf numFmtId="164" fontId="0" fillId="0" borderId="21" xfId="46" applyNumberFormat="1" applyFont="1" applyBorder="1" applyAlignment="1">
      <alignment/>
    </xf>
    <xf numFmtId="0" fontId="0" fillId="35" borderId="19" xfId="0" applyFont="1" applyFill="1" applyBorder="1" applyAlignment="1">
      <alignment/>
    </xf>
    <xf numFmtId="164" fontId="0" fillId="35" borderId="20" xfId="46" applyNumberFormat="1" applyFont="1" applyFill="1" applyBorder="1" applyAlignment="1">
      <alignment/>
    </xf>
    <xf numFmtId="164" fontId="0" fillId="35" borderId="21" xfId="46" applyNumberFormat="1" applyFont="1" applyFill="1" applyBorder="1" applyAlignment="1">
      <alignment/>
    </xf>
    <xf numFmtId="0" fontId="0" fillId="35" borderId="19" xfId="0" applyFont="1" applyFill="1" applyBorder="1" applyAlignment="1">
      <alignment horizontal="left" wrapText="1"/>
    </xf>
    <xf numFmtId="164" fontId="0" fillId="35" borderId="20" xfId="46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1" xfId="46" applyNumberFormat="1" applyFont="1" applyBorder="1" applyAlignment="1">
      <alignment/>
    </xf>
    <xf numFmtId="164" fontId="0" fillId="0" borderId="15" xfId="46" applyNumberFormat="1" applyFont="1" applyBorder="1" applyAlignment="1">
      <alignment/>
    </xf>
    <xf numFmtId="0" fontId="74" fillId="36" borderId="22" xfId="0" applyFont="1" applyFill="1" applyBorder="1" applyAlignment="1">
      <alignment horizontal="left"/>
    </xf>
    <xf numFmtId="0" fontId="68" fillId="0" borderId="0" xfId="0" applyFont="1" applyFill="1" applyBorder="1" applyAlignment="1">
      <alignment/>
    </xf>
    <xf numFmtId="164" fontId="68" fillId="0" borderId="0" xfId="4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/>
    </xf>
    <xf numFmtId="0" fontId="54" fillId="36" borderId="23" xfId="0" applyFont="1" applyFill="1" applyBorder="1" applyAlignment="1">
      <alignment/>
    </xf>
    <xf numFmtId="0" fontId="68" fillId="0" borderId="24" xfId="0" applyFont="1" applyBorder="1" applyAlignment="1">
      <alignment/>
    </xf>
    <xf numFmtId="164" fontId="68" fillId="0" borderId="24" xfId="46" applyNumberFormat="1" applyFont="1" applyBorder="1" applyAlignment="1">
      <alignment/>
    </xf>
    <xf numFmtId="0" fontId="0" fillId="0" borderId="0" xfId="0" applyBorder="1" applyAlignment="1">
      <alignment wrapText="1"/>
    </xf>
    <xf numFmtId="164" fontId="0" fillId="0" borderId="0" xfId="46" applyNumberFormat="1" applyFont="1" applyBorder="1" applyAlignment="1">
      <alignment/>
    </xf>
    <xf numFmtId="0" fontId="0" fillId="0" borderId="23" xfId="0" applyBorder="1" applyAlignment="1">
      <alignment wrapText="1"/>
    </xf>
    <xf numFmtId="164" fontId="0" fillId="0" borderId="23" xfId="46" applyNumberFormat="1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74" fillId="36" borderId="17" xfId="0" applyFont="1" applyFill="1" applyBorder="1" applyAlignment="1">
      <alignment horizontal="left"/>
    </xf>
    <xf numFmtId="164" fontId="68" fillId="0" borderId="0" xfId="46" applyNumberFormat="1" applyFont="1" applyBorder="1" applyAlignment="1">
      <alignment/>
    </xf>
    <xf numFmtId="164" fontId="0" fillId="0" borderId="21" xfId="46" applyNumberFormat="1" applyFont="1" applyBorder="1" applyAlignment="1">
      <alignment horizontal="right"/>
    </xf>
    <xf numFmtId="164" fontId="0" fillId="0" borderId="0" xfId="46" applyNumberFormat="1" applyFont="1" applyFill="1" applyBorder="1" applyAlignment="1">
      <alignment/>
    </xf>
    <xf numFmtId="164" fontId="0" fillId="0" borderId="17" xfId="46" applyNumberFormat="1" applyFont="1" applyFill="1" applyBorder="1" applyAlignment="1">
      <alignment/>
    </xf>
    <xf numFmtId="0" fontId="75" fillId="36" borderId="17" xfId="0" applyFont="1" applyFill="1" applyBorder="1" applyAlignment="1">
      <alignment horizontal="left" wrapText="1"/>
    </xf>
    <xf numFmtId="164" fontId="0" fillId="0" borderId="0" xfId="46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76" fillId="0" borderId="25" xfId="0" applyFont="1" applyBorder="1" applyAlignment="1">
      <alignment/>
    </xf>
    <xf numFmtId="164" fontId="76" fillId="0" borderId="0" xfId="46" applyNumberFormat="1" applyFont="1" applyBorder="1" applyAlignment="1">
      <alignment/>
    </xf>
    <xf numFmtId="164" fontId="76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43" fontId="0" fillId="0" borderId="0" xfId="46" applyFont="1" applyAlignment="1">
      <alignment/>
    </xf>
    <xf numFmtId="164" fontId="24" fillId="0" borderId="0" xfId="46" applyNumberFormat="1" applyFont="1" applyBorder="1" applyAlignment="1">
      <alignment/>
    </xf>
    <xf numFmtId="0" fontId="56" fillId="37" borderId="18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164" fontId="23" fillId="0" borderId="0" xfId="46" applyNumberFormat="1" applyFont="1" applyAlignment="1">
      <alignment/>
    </xf>
    <xf numFmtId="164" fontId="23" fillId="34" borderId="18" xfId="46" applyNumberFormat="1" applyFont="1" applyFill="1" applyBorder="1" applyAlignment="1">
      <alignment/>
    </xf>
    <xf numFmtId="0" fontId="68" fillId="0" borderId="0" xfId="0" applyFont="1" applyAlignment="1">
      <alignment/>
    </xf>
    <xf numFmtId="0" fontId="54" fillId="36" borderId="0" xfId="0" applyFont="1" applyFill="1" applyBorder="1" applyAlignment="1">
      <alignment/>
    </xf>
    <xf numFmtId="0" fontId="77" fillId="0" borderId="0" xfId="0" applyFont="1" applyAlignment="1">
      <alignment/>
    </xf>
    <xf numFmtId="165" fontId="0" fillId="0" borderId="0" xfId="46" applyNumberFormat="1" applyFont="1" applyAlignment="1">
      <alignment/>
    </xf>
    <xf numFmtId="164" fontId="0" fillId="0" borderId="0" xfId="46" applyNumberFormat="1" applyFont="1" applyBorder="1" applyAlignment="1">
      <alignment/>
    </xf>
    <xf numFmtId="0" fontId="56" fillId="33" borderId="0" xfId="0" applyFont="1" applyFill="1" applyBorder="1" applyAlignment="1">
      <alignment horizontal="center"/>
    </xf>
    <xf numFmtId="165" fontId="0" fillId="0" borderId="0" xfId="46" applyNumberFormat="1" applyFont="1" applyAlignment="1">
      <alignment/>
    </xf>
    <xf numFmtId="164" fontId="68" fillId="0" borderId="26" xfId="46" applyNumberFormat="1" applyFont="1" applyBorder="1" applyAlignment="1">
      <alignment/>
    </xf>
    <xf numFmtId="164" fontId="0" fillId="0" borderId="26" xfId="46" applyNumberFormat="1" applyFont="1" applyBorder="1" applyAlignment="1">
      <alignment/>
    </xf>
    <xf numFmtId="164" fontId="0" fillId="0" borderId="26" xfId="46" applyNumberFormat="1" applyFont="1" applyBorder="1" applyAlignment="1">
      <alignment horizontal="right"/>
    </xf>
    <xf numFmtId="164" fontId="0" fillId="0" borderId="27" xfId="46" applyNumberFormat="1" applyFont="1" applyBorder="1" applyAlignment="1">
      <alignment/>
    </xf>
    <xf numFmtId="0" fontId="78" fillId="36" borderId="17" xfId="46" applyNumberFormat="1" applyFont="1" applyFill="1" applyBorder="1" applyAlignment="1">
      <alignment/>
    </xf>
    <xf numFmtId="0" fontId="78" fillId="36" borderId="27" xfId="46" applyNumberFormat="1" applyFont="1" applyFill="1" applyBorder="1" applyAlignment="1">
      <alignment/>
    </xf>
    <xf numFmtId="165" fontId="24" fillId="0" borderId="0" xfId="46" applyNumberFormat="1" applyFont="1" applyBorder="1" applyAlignment="1">
      <alignment horizontal="left" vertical="top" wrapText="1"/>
    </xf>
    <xf numFmtId="0" fontId="56" fillId="39" borderId="17" xfId="0" applyFont="1" applyFill="1" applyBorder="1" applyAlignment="1">
      <alignment horizontal="center"/>
    </xf>
    <xf numFmtId="165" fontId="56" fillId="39" borderId="20" xfId="46" applyNumberFormat="1" applyFont="1" applyFill="1" applyBorder="1" applyAlignment="1">
      <alignment horizontal="center"/>
    </xf>
    <xf numFmtId="165" fontId="56" fillId="39" borderId="21" xfId="46" applyNumberFormat="1" applyFont="1" applyFill="1" applyBorder="1" applyAlignment="1">
      <alignment horizontal="center"/>
    </xf>
    <xf numFmtId="0" fontId="56" fillId="39" borderId="20" xfId="46" applyNumberFormat="1" applyFont="1" applyFill="1" applyBorder="1" applyAlignment="1">
      <alignment/>
    </xf>
    <xf numFmtId="164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" fontId="0" fillId="0" borderId="0" xfId="0" applyNumberFormat="1" applyAlignment="1">
      <alignment/>
    </xf>
    <xf numFmtId="165" fontId="79" fillId="0" borderId="0" xfId="46" applyNumberFormat="1" applyFont="1" applyBorder="1" applyAlignment="1">
      <alignment wrapText="1"/>
    </xf>
    <xf numFmtId="0" fontId="56" fillId="36" borderId="22" xfId="46" applyNumberFormat="1" applyFont="1" applyFill="1" applyBorder="1" applyAlignment="1">
      <alignment/>
    </xf>
    <xf numFmtId="0" fontId="56" fillId="36" borderId="22" xfId="46" applyNumberFormat="1" applyFont="1" applyFill="1" applyBorder="1" applyAlignment="1">
      <alignment horizontal="right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2" fillId="0" borderId="0" xfId="0" applyFont="1" applyFill="1" applyAlignment="1">
      <alignment/>
    </xf>
    <xf numFmtId="0" fontId="84" fillId="33" borderId="0" xfId="0" applyFont="1" applyFill="1" applyBorder="1" applyAlignment="1">
      <alignment horizontal="left"/>
    </xf>
    <xf numFmtId="0" fontId="84" fillId="33" borderId="28" xfId="0" applyFont="1" applyFill="1" applyBorder="1" applyAlignment="1">
      <alignment horizontal="left"/>
    </xf>
    <xf numFmtId="0" fontId="85" fillId="33" borderId="0" xfId="0" applyFont="1" applyFill="1" applyBorder="1" applyAlignment="1">
      <alignment horizontal="left" wrapText="1"/>
    </xf>
    <xf numFmtId="0" fontId="85" fillId="33" borderId="28" xfId="0" applyFont="1" applyFill="1" applyBorder="1" applyAlignment="1">
      <alignment horizontal="left" wrapText="1"/>
    </xf>
    <xf numFmtId="0" fontId="74" fillId="21" borderId="28" xfId="0" applyFont="1" applyFill="1" applyBorder="1" applyAlignment="1">
      <alignment horizontal="center"/>
    </xf>
    <xf numFmtId="0" fontId="33" fillId="0" borderId="13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56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 wrapText="1"/>
    </xf>
    <xf numFmtId="0" fontId="56" fillId="21" borderId="0" xfId="0" applyFont="1" applyFill="1" applyBorder="1" applyAlignment="1">
      <alignment horizontal="center" wrapText="1"/>
    </xf>
    <xf numFmtId="164" fontId="85" fillId="36" borderId="0" xfId="46" applyNumberFormat="1" applyFont="1" applyFill="1" applyBorder="1" applyAlignment="1">
      <alignment horizontal="center"/>
    </xf>
    <xf numFmtId="164" fontId="85" fillId="36" borderId="26" xfId="46" applyNumberFormat="1" applyFont="1" applyFill="1" applyBorder="1" applyAlignment="1">
      <alignment horizontal="center"/>
    </xf>
    <xf numFmtId="0" fontId="84" fillId="36" borderId="0" xfId="0" applyFont="1" applyFill="1" applyBorder="1" applyAlignment="1">
      <alignment horizontal="center"/>
    </xf>
    <xf numFmtId="0" fontId="84" fillId="36" borderId="17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4" fillId="37" borderId="18" xfId="0" applyFont="1" applyFill="1" applyBorder="1" applyAlignment="1">
      <alignment horizontal="left"/>
    </xf>
    <xf numFmtId="0" fontId="74" fillId="40" borderId="0" xfId="0" applyFont="1" applyFill="1" applyBorder="1" applyAlignment="1">
      <alignment horizontal="center"/>
    </xf>
    <xf numFmtId="0" fontId="56" fillId="40" borderId="0" xfId="0" applyFont="1" applyFill="1" applyBorder="1" applyAlignment="1">
      <alignment horizontal="center" wrapText="1"/>
    </xf>
    <xf numFmtId="0" fontId="56" fillId="39" borderId="0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 wrapText="1"/>
    </xf>
    <xf numFmtId="0" fontId="79" fillId="0" borderId="0" xfId="0" applyFont="1" applyBorder="1" applyAlignment="1">
      <alignment horizontal="left" wrapText="1"/>
    </xf>
    <xf numFmtId="0" fontId="84" fillId="39" borderId="0" xfId="0" applyFont="1" applyFill="1" applyBorder="1" applyAlignment="1">
      <alignment horizontal="center"/>
    </xf>
    <xf numFmtId="0" fontId="84" fillId="39" borderId="28" xfId="0" applyFont="1" applyFill="1" applyBorder="1" applyAlignment="1">
      <alignment horizontal="center"/>
    </xf>
    <xf numFmtId="0" fontId="84" fillId="38" borderId="0" xfId="0" applyFont="1" applyFill="1" applyBorder="1" applyAlignment="1">
      <alignment horizontal="left"/>
    </xf>
    <xf numFmtId="0" fontId="84" fillId="38" borderId="28" xfId="0" applyFont="1" applyFill="1" applyBorder="1" applyAlignment="1">
      <alignment horizontal="left"/>
    </xf>
    <xf numFmtId="0" fontId="74" fillId="36" borderId="0" xfId="0" applyFont="1" applyFill="1" applyBorder="1" applyAlignment="1">
      <alignment horizontal="center"/>
    </xf>
    <xf numFmtId="0" fontId="79" fillId="0" borderId="25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Dépenses totales de l'industrie pour la protection de l'environnement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En mln EUR courants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288"/>
          <c:w val="0.9302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env exp_fr'!$B$5</c:f>
              <c:strCache>
                <c:ptCount val="1"/>
                <c:pt idx="0">
                  <c:v>Dépenses totales (5) = (3) + (4)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env exp_fr'!$C$4:$G$4</c:f>
              <c:numCache/>
            </c:numRef>
          </c:cat>
          <c:val>
            <c:numRef>
              <c:f>'total env exp_fr'!$C$5:$G$5</c:f>
              <c:numCache/>
            </c:numRef>
          </c:val>
        </c:ser>
        <c:overlap val="-25"/>
        <c:gapWidth val="80"/>
        <c:axId val="16542961"/>
        <c:axId val="14668922"/>
      </c:bar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68922"/>
        <c:crosses val="autoZero"/>
        <c:auto val="1"/>
        <c:lblOffset val="100"/>
        <c:tickLblSkip val="1"/>
        <c:noMultiLvlLbl val="0"/>
      </c:catAx>
      <c:valAx>
        <c:axId val="14668922"/>
        <c:scaling>
          <c:orientation val="minMax"/>
        </c:scaling>
        <c:axPos val="l"/>
        <c:delete val="1"/>
        <c:majorTickMark val="out"/>
        <c:minorTickMark val="none"/>
        <c:tickLblPos val="nextTo"/>
        <c:crossAx val="16542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2012 - Région Flamande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75"/>
          <c:y val="0.351"/>
          <c:w val="0.4905"/>
          <c:h val="0.55375"/>
        </c:manualLayout>
      </c:layout>
      <c:pieChart>
        <c:varyColors val="1"/>
        <c:ser>
          <c:idx val="0"/>
          <c:order val="0"/>
          <c:tx>
            <c:strRef>
              <c:f>endpipe_region_fr!$F$6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'[1]inv2012regio'!$H$5:$H$8</c:f>
              <c:strCache>
                <c:ptCount val="4"/>
                <c:pt idx="0">
                  <c:v>air</c:v>
                </c:pt>
                <c:pt idx="1">
                  <c:v>eaux</c:v>
                </c:pt>
                <c:pt idx="2">
                  <c:v>déchets</c:v>
                </c:pt>
                <c:pt idx="3">
                  <c:v>autres</c:v>
                </c:pt>
              </c:strCache>
            </c:strRef>
          </c:cat>
          <c:val>
            <c:numRef>
              <c:f>endpipe_region_fr!$F$8:$F$11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281"/>
          <c:w val="0.28825"/>
          <c:h val="0.6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pipe-Grandes entreprises dans l'industrie 2012 - Région Wallonne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75"/>
          <c:y val="0.351"/>
          <c:w val="0.4905"/>
          <c:h val="0.55375"/>
        </c:manualLayout>
      </c:layout>
      <c:pieChart>
        <c:varyColors val="1"/>
        <c:ser>
          <c:idx val="0"/>
          <c:order val="0"/>
          <c:tx>
            <c:strRef>
              <c:f>endpipe_region_fr!$H$6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'[1]inv2012regio'!$H$5:$H$8</c:f>
              <c:strCache>
                <c:ptCount val="4"/>
                <c:pt idx="0">
                  <c:v>air</c:v>
                </c:pt>
                <c:pt idx="1">
                  <c:v>eaux</c:v>
                </c:pt>
                <c:pt idx="2">
                  <c:v>déchets</c:v>
                </c:pt>
                <c:pt idx="3">
                  <c:v>autres</c:v>
                </c:pt>
              </c:strCache>
            </c:strRef>
          </c:cat>
          <c:val>
            <c:numRef>
              <c:f>endpipe_region_fr!$H$8:$H$11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31725"/>
          <c:w val="0.3025"/>
          <c:h val="0.5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2012-2013 - Bruxelles-Capitale</a:t>
            </a:r>
          </a:p>
        </c:rich>
      </c:tx>
      <c:layout>
        <c:manualLayout>
          <c:xMode val="factor"/>
          <c:yMode val="factor"/>
          <c:x val="-0.083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535"/>
          <c:w val="0.833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endpipe_region_fr!$E$6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cat>
            <c:strRef>
              <c:f>endpipe_region_fr!$A$8:$A$11</c:f>
              <c:strCache/>
            </c:strRef>
          </c:cat>
          <c:val>
            <c:numRef>
              <c:f>endpipe_region_fr!$E$8:$E$11</c:f>
              <c:numCache/>
            </c:numRef>
          </c:val>
        </c:ser>
        <c:ser>
          <c:idx val="1"/>
          <c:order val="1"/>
          <c:tx>
            <c:strRef>
              <c:f>endpipe_region_fr!$D$6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endpipe_region_fr!$D$8:$D$11</c:f>
              <c:numCache/>
            </c:numRef>
          </c:val>
        </c:ser>
        <c:gapWidth val="100"/>
        <c:axId val="58013959"/>
        <c:axId val="52363584"/>
      </c:bar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13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542"/>
          <c:w val="0.11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2013 - Région Flamande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75"/>
          <c:y val="0.347"/>
          <c:w val="0.49375"/>
          <c:h val="0.5575"/>
        </c:manualLayout>
      </c:layout>
      <c:pieChart>
        <c:varyColors val="1"/>
        <c:ser>
          <c:idx val="0"/>
          <c:order val="0"/>
          <c:tx>
            <c:strRef>
              <c:f>endpipe_region_fr!$G$6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'[1]inv2012regio'!$H$5:$H$8</c:f>
              <c:strCache>
                <c:ptCount val="4"/>
                <c:pt idx="0">
                  <c:v>air</c:v>
                </c:pt>
                <c:pt idx="1">
                  <c:v>eaux</c:v>
                </c:pt>
                <c:pt idx="2">
                  <c:v>déchets</c:v>
                </c:pt>
                <c:pt idx="3">
                  <c:v>autres</c:v>
                </c:pt>
              </c:strCache>
            </c:strRef>
          </c:cat>
          <c:val>
            <c:numRef>
              <c:f>endpipe_region_fr!$G$8:$G$11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281"/>
          <c:w val="0.28825"/>
          <c:h val="0.6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pipe-Grandes entreprises dans l'industrie 2013 - Région Wallonne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75"/>
          <c:y val="0.351"/>
          <c:w val="0.4905"/>
          <c:h val="0.55375"/>
        </c:manualLayout>
      </c:layout>
      <c:pieChart>
        <c:varyColors val="1"/>
        <c:ser>
          <c:idx val="0"/>
          <c:order val="0"/>
          <c:tx>
            <c:strRef>
              <c:f>endpipe_region_fr!$I$6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'[1]inv2012regio'!$H$5:$H$8</c:f>
              <c:strCache>
                <c:ptCount val="4"/>
                <c:pt idx="0">
                  <c:v>air</c:v>
                </c:pt>
                <c:pt idx="1">
                  <c:v>eaux</c:v>
                </c:pt>
                <c:pt idx="2">
                  <c:v>déchets</c:v>
                </c:pt>
                <c:pt idx="3">
                  <c:v>autres</c:v>
                </c:pt>
              </c:strCache>
            </c:strRef>
          </c:cat>
          <c:val>
            <c:numRef>
              <c:f>endpipe_region_fr!$I$8:$I$11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31725"/>
          <c:w val="0.3025"/>
          <c:h val="0.5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2012-2013 - Région Flamande</a:t>
            </a:r>
          </a:p>
        </c:rich>
      </c:tx>
      <c:layout>
        <c:manualLayout>
          <c:xMode val="factor"/>
          <c:yMode val="factor"/>
          <c:x val="-0.018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7825"/>
          <c:w val="0.838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endpipe_region_fr!$G$6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cat>
            <c:strRef>
              <c:f>endpipe_region_fr!$A$8:$A$11</c:f>
              <c:strCache/>
            </c:strRef>
          </c:cat>
          <c:val>
            <c:numRef>
              <c:f>endpipe_region_fr!$G$8:$G$11</c:f>
              <c:numCache/>
            </c:numRef>
          </c:val>
        </c:ser>
        <c:ser>
          <c:idx val="1"/>
          <c:order val="1"/>
          <c:tx>
            <c:strRef>
              <c:f>endpipe_region_fr!$F$6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endpipe_region_fr!$F$8:$F$11</c:f>
              <c:numCache/>
            </c:numRef>
          </c:val>
        </c:ser>
        <c:gapWidth val="100"/>
        <c:axId val="1510209"/>
        <c:axId val="13591882"/>
      </c:bar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0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5055"/>
          <c:w val="0.1107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2012-2013 - Région Wallonne</a:t>
            </a:r>
          </a:p>
        </c:rich>
      </c:tx>
      <c:layout>
        <c:manualLayout>
          <c:xMode val="factor"/>
          <c:yMode val="factor"/>
          <c:x val="-0.018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7825"/>
          <c:w val="0.838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endpipe_region_fr!$I$6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cat>
            <c:strRef>
              <c:f>endpipe_region_fr!$A$8:$A$11</c:f>
              <c:strCache/>
            </c:strRef>
          </c:cat>
          <c:val>
            <c:numRef>
              <c:f>endpipe_region_fr!$I$8:$I$11</c:f>
              <c:numCache/>
            </c:numRef>
          </c:val>
        </c:ser>
        <c:ser>
          <c:idx val="1"/>
          <c:order val="1"/>
          <c:tx>
            <c:strRef>
              <c:f>endpipe_region_fr!$H$6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endpipe_region_fr!$H$8:$H$11</c:f>
              <c:numCache/>
            </c:numRef>
          </c:val>
        </c:ser>
        <c:gapWidth val="100"/>
        <c:axId val="55218075"/>
        <c:axId val="27200628"/>
      </c:bar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18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5055"/>
          <c:w val="0.110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de l'industrie destinés à prévenir la pollution de l'environnement
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En mln EUR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271"/>
          <c:w val="0.959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int_tech_fr!$A$6</c:f>
              <c:strCache>
                <c:ptCount val="1"/>
                <c:pt idx="0">
                  <c:v>Total investissements intégrés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int_tech_fr!$B$4:$F$5</c:f>
              <c:multiLvlStrCache/>
            </c:multiLvlStrRef>
          </c:cat>
          <c:val>
            <c:numRef>
              <c:f>int_tech_fr!$B$6:$F$6</c:f>
              <c:numCache/>
            </c:numRef>
          </c:val>
        </c:ser>
        <c:overlap val="-25"/>
        <c:axId val="43479061"/>
        <c:axId val="55767230"/>
      </c:bar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67230"/>
        <c:crosses val="autoZero"/>
        <c:auto val="1"/>
        <c:lblOffset val="100"/>
        <c:tickLblSkip val="1"/>
        <c:noMultiLvlLbl val="0"/>
      </c:catAx>
      <c:valAx>
        <c:axId val="55767230"/>
        <c:scaling>
          <c:orientation val="minMax"/>
        </c:scaling>
        <c:axPos val="l"/>
        <c:delete val="1"/>
        <c:majorTickMark val="out"/>
        <c:minorTickMark val="none"/>
        <c:tickLblPos val="nextTo"/>
        <c:crossAx val="43479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par domaine environnemental 2012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5"/>
          <c:y val="0.25625"/>
          <c:w val="0.53225"/>
          <c:h val="0.65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int_tech_fr!$A$7:$A$10</c:f>
              <c:strCache/>
            </c:strRef>
          </c:cat>
          <c:val>
            <c:numRef>
              <c:f>int_tech_fr!$E$7:$E$10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5"/>
          <c:y val="0.4265"/>
          <c:w val="0.222"/>
          <c:h val="0.3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de l'industrie destinés à prévenir la pollution de l'environnement
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En mln EUR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3675"/>
          <c:w val="0.959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int_tech_fr!$F$5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int_tech_fr!$A$7:$A$10</c:f>
              <c:strCache/>
            </c:strRef>
          </c:cat>
          <c:val>
            <c:numRef>
              <c:f>int_tech_fr!$F$7:$F$10</c:f>
              <c:numCache/>
            </c:numRef>
          </c:val>
        </c:ser>
        <c:ser>
          <c:idx val="1"/>
          <c:order val="1"/>
          <c:tx>
            <c:strRef>
              <c:f>int_tech_fr!$E$5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int_tech_fr!$A$7:$A$10</c:f>
              <c:strCache/>
            </c:strRef>
          </c:cat>
          <c:val>
            <c:numRef>
              <c:f>int_tech_fr!$E$7:$E$10</c:f>
              <c:numCache/>
            </c:numRef>
          </c:val>
        </c:ser>
        <c:axId val="32143023"/>
        <c:axId val="20851752"/>
      </c:bar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51752"/>
        <c:crosses val="autoZero"/>
        <c:auto val="1"/>
        <c:lblOffset val="100"/>
        <c:tickLblSkip val="1"/>
        <c:noMultiLvlLbl val="0"/>
      </c:catAx>
      <c:valAx>
        <c:axId val="20851752"/>
        <c:scaling>
          <c:orientation val="minMax"/>
        </c:scaling>
        <c:axPos val="l"/>
        <c:delete val="1"/>
        <c:majorTickMark val="out"/>
        <c:minorTickMark val="none"/>
        <c:tickLblPos val="nextTo"/>
        <c:crossAx val="32143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725"/>
          <c:y val="0.24925"/>
          <c:w val="0.201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Dépenses totales de l'industrie pour la protection de l'environnement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En mln EUR courants</a:t>
            </a:r>
          </a:p>
        </c:rich>
      </c:tx>
      <c:layout>
        <c:manualLayout>
          <c:xMode val="factor"/>
          <c:yMode val="factor"/>
          <c:x val="-0.066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195"/>
          <c:w val="0.66075"/>
          <c:h val="0.8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 env exp_fr'!$B$6</c:f>
              <c:strCache>
                <c:ptCount val="1"/>
                <c:pt idx="0">
                  <c:v>Dépenses courantes (4)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exp_fr'!$C$4:$G$4</c:f>
              <c:numCache/>
            </c:numRef>
          </c:cat>
          <c:val>
            <c:numRef>
              <c:f>'total env exp_fr'!$C$6:$G$6</c:f>
              <c:numCache/>
            </c:numRef>
          </c:val>
        </c:ser>
        <c:ser>
          <c:idx val="1"/>
          <c:order val="1"/>
          <c:tx>
            <c:strRef>
              <c:f>'total env exp_fr'!$B$8</c:f>
              <c:strCache>
                <c:ptCount val="1"/>
                <c:pt idx="0">
                  <c:v>Investissement en fin de cycle (end of pipe) (2)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exp_fr'!$C$4:$G$4</c:f>
              <c:numCache/>
            </c:numRef>
          </c:cat>
          <c:val>
            <c:numRef>
              <c:f>'total env exp_fr'!$C$8:$G$8</c:f>
              <c:numCache/>
            </c:numRef>
          </c:val>
        </c:ser>
        <c:ser>
          <c:idx val="2"/>
          <c:order val="2"/>
          <c:tx>
            <c:strRef>
              <c:f>'total env exp_fr'!$B$9</c:f>
              <c:strCache>
                <c:ptCount val="1"/>
                <c:pt idx="0">
                  <c:v>Investissement integré (integrated technology) (1)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exp_fr'!$C$4:$G$4</c:f>
              <c:numCache/>
            </c:numRef>
          </c:cat>
          <c:val>
            <c:numRef>
              <c:f>'total env exp_fr'!$C$9:$G$9</c:f>
              <c:numCache/>
            </c:numRef>
          </c:val>
        </c:ser>
        <c:overlap val="100"/>
        <c:gapWidth val="55"/>
        <c:axId val="64911435"/>
        <c:axId val="47332004"/>
      </c:bar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32004"/>
        <c:crosses val="autoZero"/>
        <c:auto val="1"/>
        <c:lblOffset val="100"/>
        <c:tickLblSkip val="1"/>
        <c:noMultiLvlLbl val="0"/>
      </c:catAx>
      <c:valAx>
        <c:axId val="47332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11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785"/>
          <c:w val="0.34375"/>
          <c:h val="0.4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par domaine environnemental 2013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5"/>
          <c:y val="0.25625"/>
          <c:w val="0.53225"/>
          <c:h val="0.65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int_tech_fr!$A$7:$A$10</c:f>
              <c:strCache/>
            </c:strRef>
          </c:cat>
          <c:val>
            <c:numRef>
              <c:f>int_tech_fr!$F$7:$F$10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5"/>
          <c:y val="0.4265"/>
          <c:w val="0.222"/>
          <c:h val="0.3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- Grandes entreprises dans l'industrie par domaine (2009-2013)
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Mln euros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22725"/>
          <c:w val="0.765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int_tech_fr!$A$39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int_tech_fr!$B$37:$F$37</c:f>
              <c:strCache/>
            </c:strRef>
          </c:cat>
          <c:val>
            <c:numRef>
              <c:f>int_tech_fr!$B$39:$F$39</c:f>
              <c:numCache/>
            </c:numRef>
          </c:val>
          <c:smooth val="0"/>
        </c:ser>
        <c:ser>
          <c:idx val="1"/>
          <c:order val="1"/>
          <c:tx>
            <c:strRef>
              <c:f>int_tech_fr!$A$40</c:f>
              <c:strCache>
                <c:ptCount val="1"/>
                <c:pt idx="0">
                  <c:v>Eaux usées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int_tech_fr!$B$37:$F$37</c:f>
              <c:strCache/>
            </c:strRef>
          </c:cat>
          <c:val>
            <c:numRef>
              <c:f>int_tech_fr!$B$40:$F$40</c:f>
              <c:numCache/>
            </c:numRef>
          </c:val>
          <c:smooth val="0"/>
        </c:ser>
        <c:ser>
          <c:idx val="2"/>
          <c:order val="2"/>
          <c:tx>
            <c:strRef>
              <c:f>int_tech_fr!$A$41</c:f>
              <c:strCache>
                <c:ptCount val="1"/>
                <c:pt idx="0">
                  <c:v>Déchets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int_tech_fr!$B$37:$F$37</c:f>
              <c:strCache/>
            </c:strRef>
          </c:cat>
          <c:val>
            <c:numRef>
              <c:f>int_tech_fr!$B$41:$F$41</c:f>
              <c:numCache/>
            </c:numRef>
          </c:val>
          <c:smooth val="0"/>
        </c:ser>
        <c:ser>
          <c:idx val="3"/>
          <c:order val="3"/>
          <c:tx>
            <c:strRef>
              <c:f>int_tech_fr!$A$42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int_tech_fr!$B$37:$F$37</c:f>
              <c:strCache/>
            </c:strRef>
          </c:cat>
          <c:val>
            <c:numRef>
              <c:f>int_tech_fr!$B$42:$F$42</c:f>
              <c:numCache/>
            </c:numRef>
          </c:val>
          <c:smooth val="0"/>
        </c:ser>
        <c:marker val="1"/>
        <c:axId val="53448041"/>
        <c:axId val="11270322"/>
      </c:line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70322"/>
        <c:crosses val="autoZero"/>
        <c:auto val="1"/>
        <c:lblOffset val="100"/>
        <c:tickLblSkip val="1"/>
        <c:noMultiLvlLbl val="0"/>
      </c:catAx>
      <c:valAx>
        <c:axId val="112703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48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46675"/>
          <c:w val="0.1915"/>
          <c:h val="0.2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- Moyennes entreprises dans l'industrie par domaine (2009-2013)
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Mln euros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227"/>
          <c:w val="0.7652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int_tech_fr!$A$49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int_tech_fr!$B$37:$F$37</c:f>
              <c:strCache/>
            </c:strRef>
          </c:cat>
          <c:val>
            <c:numRef>
              <c:f>int_tech_fr!$B$49:$F$49</c:f>
              <c:numCache/>
            </c:numRef>
          </c:val>
          <c:smooth val="0"/>
        </c:ser>
        <c:ser>
          <c:idx val="1"/>
          <c:order val="1"/>
          <c:tx>
            <c:strRef>
              <c:f>int_tech_fr!$A$50</c:f>
              <c:strCache>
                <c:ptCount val="1"/>
                <c:pt idx="0">
                  <c:v>Eaux usées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int_tech_fr!$B$37:$F$37</c:f>
              <c:strCache/>
            </c:strRef>
          </c:cat>
          <c:val>
            <c:numRef>
              <c:f>int_tech_fr!$B$50:$F$50</c:f>
              <c:numCache/>
            </c:numRef>
          </c:val>
          <c:smooth val="0"/>
        </c:ser>
        <c:ser>
          <c:idx val="2"/>
          <c:order val="2"/>
          <c:tx>
            <c:strRef>
              <c:f>int_tech_fr!$A$51</c:f>
              <c:strCache>
                <c:ptCount val="1"/>
                <c:pt idx="0">
                  <c:v>Déchets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int_tech_fr!$B$37:$F$37</c:f>
              <c:strCache/>
            </c:strRef>
          </c:cat>
          <c:val>
            <c:numRef>
              <c:f>int_tech_fr!$B$51:$F$51</c:f>
              <c:numCache/>
            </c:numRef>
          </c:val>
          <c:smooth val="0"/>
        </c:ser>
        <c:ser>
          <c:idx val="3"/>
          <c:order val="3"/>
          <c:tx>
            <c:strRef>
              <c:f>int_tech_fr!$A$52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int_tech_fr!$B$37:$F$37</c:f>
              <c:strCache/>
            </c:strRef>
          </c:cat>
          <c:val>
            <c:numRef>
              <c:f>int_tech_fr!$B$52:$F$52</c:f>
              <c:numCache/>
            </c:numRef>
          </c:val>
          <c:smooth val="0"/>
        </c:ser>
        <c:marker val="1"/>
        <c:axId val="34324035"/>
        <c:axId val="40480860"/>
      </c:line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80860"/>
        <c:crosses val="autoZero"/>
        <c:auto val="1"/>
        <c:lblOffset val="100"/>
        <c:tickLblSkip val="1"/>
        <c:noMultiLvlLbl val="0"/>
      </c:catAx>
      <c:valAx>
        <c:axId val="404808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24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4685"/>
          <c:w val="0.1915"/>
          <c:h val="0.2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 - 2012-2013 Bruxelles-Capitale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36625"/>
          <c:w val="0.956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inttech_regio_fr!$D$6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inttech_regio_fr!$D$8:$D$11</c:f>
              <c:numCache/>
            </c:numRef>
          </c:val>
        </c:ser>
        <c:ser>
          <c:idx val="1"/>
          <c:order val="1"/>
          <c:tx>
            <c:strRef>
              <c:f>inttech_regio_fr!$E$6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inttech_regio_fr!$E$8:$E$11</c:f>
              <c:numCache/>
            </c:numRef>
          </c:val>
        </c:ser>
        <c:axId val="28783421"/>
        <c:axId val="57724198"/>
      </c:bar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</c:scaling>
        <c:axPos val="l"/>
        <c:delete val="1"/>
        <c:majorTickMark val="out"/>
        <c:minorTickMark val="none"/>
        <c:tickLblPos val="nextTo"/>
        <c:crossAx val="28783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8"/>
          <c:y val="0.21875"/>
          <c:w val="0.235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 - 2012-2013 Région Flamande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36675"/>
          <c:w val="0.95675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inttech_regio_fr!$F$6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inttech_regio_fr!$F$8:$F$11</c:f>
              <c:numCache/>
            </c:numRef>
          </c:val>
        </c:ser>
        <c:ser>
          <c:idx val="1"/>
          <c:order val="1"/>
          <c:tx>
            <c:strRef>
              <c:f>inttech_regio_fr!$G$6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inttech_regio_fr!$G$8:$G$11</c:f>
              <c:numCache/>
            </c:numRef>
          </c:val>
        </c:ser>
        <c:axId val="49755735"/>
        <c:axId val="45148432"/>
      </c:bar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</c:scaling>
        <c:axPos val="l"/>
        <c:delete val="1"/>
        <c:majorTickMark val="out"/>
        <c:minorTickMark val="none"/>
        <c:tickLblPos val="nextTo"/>
        <c:crossAx val="49755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8075"/>
          <c:y val="0.21875"/>
          <c:w val="0.236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 - 2012-2013 Région Wallonne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36675"/>
          <c:w val="0.9565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inttech_regio_fr!$H$6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inttech_regio_fr!$H$8:$H$11</c:f>
              <c:numCache/>
            </c:numRef>
          </c:val>
        </c:ser>
        <c:ser>
          <c:idx val="1"/>
          <c:order val="1"/>
          <c:tx>
            <c:strRef>
              <c:f>inttech_regio_fr!$I$6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inttech_regio_fr!$I$8:$I$11</c:f>
              <c:numCache/>
            </c:numRef>
          </c:val>
        </c:ser>
        <c:axId val="3682705"/>
        <c:axId val="33144346"/>
      </c:barChart>
      <c:catAx>
        <c:axId val="3682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</c:scaling>
        <c:axPos val="l"/>
        <c:delete val="1"/>
        <c:majorTickMark val="out"/>
        <c:minorTickMark val="none"/>
        <c:tickLblPos val="nextTo"/>
        <c:crossAx val="3682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8"/>
          <c:y val="0.21875"/>
          <c:w val="0.235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l'industrie-2012 - Région Flamande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2"/>
          <c:y val="0.293"/>
          <c:w val="0.36275"/>
          <c:h val="0.6135"/>
        </c:manualLayout>
      </c:layout>
      <c:pieChart>
        <c:varyColors val="1"/>
        <c:ser>
          <c:idx val="0"/>
          <c:order val="0"/>
          <c:tx>
            <c:strRef>
              <c:f>inttech_regio_fr!$F$6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inttech_regio_fr!$F$8:$F$11</c:f>
              <c:numCache/>
            </c:numRef>
          </c:val>
        </c:ser>
        <c:ser>
          <c:idx val="1"/>
          <c:order val="1"/>
          <c:tx>
            <c:strRef>
              <c:f>inttech_regio_fr!$F$6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inttech_regio_fr!$F$8:$F$11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41575"/>
          <c:w val="0.189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l'industrie-2013 - Région Flamande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2"/>
          <c:y val="0.293"/>
          <c:w val="0.36275"/>
          <c:h val="0.6135"/>
        </c:manualLayout>
      </c:layout>
      <c:pieChart>
        <c:varyColors val="1"/>
        <c:ser>
          <c:idx val="0"/>
          <c:order val="0"/>
          <c:tx>
            <c:strRef>
              <c:f>inttech_regio_fr!$G$6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inttech_regio_fr!$G$8:$G$11</c:f>
              <c:numCache/>
            </c:numRef>
          </c:val>
        </c:ser>
        <c:ser>
          <c:idx val="1"/>
          <c:order val="1"/>
          <c:tx>
            <c:strRef>
              <c:f>inttech_regio_fr!$F$6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inttech_regio_fr!$G$8:$G$11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41575"/>
          <c:w val="0.189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intégrés-Moyennes entreprises dans l'industrie-2012 - Région Wallonne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75"/>
          <c:y val="0.32925"/>
          <c:w val="0.40325"/>
          <c:h val="0.58625"/>
        </c:manualLayout>
      </c:layout>
      <c:pieChart>
        <c:varyColors val="1"/>
        <c:ser>
          <c:idx val="0"/>
          <c:order val="0"/>
          <c:tx>
            <c:strRef>
              <c:f>inttech_regio_fr!$H$32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inttech_regio_fr!$H$34:$H$37</c:f>
              <c:numCache/>
            </c:numRef>
          </c:val>
        </c:ser>
        <c:ser>
          <c:idx val="1"/>
          <c:order val="1"/>
          <c:tx>
            <c:strRef>
              <c:f>inttech_regio_fr!$F$6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inttech_regio_fr!$H$8:$H$11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466"/>
          <c:w val="0.189"/>
          <c:h val="0.3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intégrés-Moyennes entreprises dans l'industrie-2013 - Région Wallonne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575"/>
          <c:y val="0.33375"/>
          <c:w val="0.39925"/>
          <c:h val="0.5845"/>
        </c:manualLayout>
      </c:layout>
      <c:pieChart>
        <c:varyColors val="1"/>
        <c:ser>
          <c:idx val="0"/>
          <c:order val="0"/>
          <c:tx>
            <c:strRef>
              <c:f>inttech_regio_fr!$I$32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inttech_regio_fr!$I$34:$I$37</c:f>
              <c:numCache/>
            </c:numRef>
          </c:val>
        </c:ser>
        <c:ser>
          <c:idx val="1"/>
          <c:order val="1"/>
          <c:tx>
            <c:strRef>
              <c:f>inttech_regio_fr!$F$6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inttech_regio_fr!$I$8:$I$11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46575"/>
          <c:w val="0.189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Répartition des dépenses totales de l'industrie pour la protection de l'environnement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25"/>
          <c:y val="0.146"/>
          <c:w val="0.6475"/>
          <c:h val="0.8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'total env exp_fr'!$B$6</c:f>
              <c:strCache>
                <c:ptCount val="1"/>
                <c:pt idx="0">
                  <c:v>Dépenses courantes (4)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exp_fr'!$C$4:$G$4</c:f>
              <c:numCache/>
            </c:numRef>
          </c:cat>
          <c:val>
            <c:numRef>
              <c:f>'total env exp_fr'!$C$6:$G$6</c:f>
              <c:numCache/>
            </c:numRef>
          </c:val>
        </c:ser>
        <c:ser>
          <c:idx val="1"/>
          <c:order val="1"/>
          <c:tx>
            <c:strRef>
              <c:f>'total env exp_fr'!$B$8</c:f>
              <c:strCache>
                <c:ptCount val="1"/>
                <c:pt idx="0">
                  <c:v>Investissement en fin de cycle (end of pipe) (2)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exp_fr'!$C$4:$G$4</c:f>
              <c:numCache/>
            </c:numRef>
          </c:cat>
          <c:val>
            <c:numRef>
              <c:f>'total env exp_fr'!$C$8:$G$8</c:f>
              <c:numCache/>
            </c:numRef>
          </c:val>
        </c:ser>
        <c:ser>
          <c:idx val="2"/>
          <c:order val="2"/>
          <c:tx>
            <c:strRef>
              <c:f>'total env exp_fr'!$B$9</c:f>
              <c:strCache>
                <c:ptCount val="1"/>
                <c:pt idx="0">
                  <c:v>Investissement integré (integrated technology) (1)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exp_fr'!$C$4:$G$4</c:f>
              <c:numCache/>
            </c:numRef>
          </c:cat>
          <c:val>
            <c:numRef>
              <c:f>'total env exp_fr'!$C$9:$G$9</c:f>
              <c:numCache/>
            </c:numRef>
          </c:val>
        </c:ser>
        <c:overlap val="100"/>
        <c:gapWidth val="55"/>
        <c:axId val="23334853"/>
        <c:axId val="8687086"/>
      </c:bar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87086"/>
        <c:crosses val="autoZero"/>
        <c:auto val="1"/>
        <c:lblOffset val="100"/>
        <c:tickLblSkip val="1"/>
        <c:noMultiLvlLbl val="0"/>
      </c:catAx>
      <c:valAx>
        <c:axId val="8687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34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43375"/>
          <c:w val="0.334"/>
          <c:h val="0.2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  fin de cycle de l'industrie pour la protection de l'environnement 
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En millions euros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27"/>
          <c:w val="0.9562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inv_endpipe_fr!$A$8</c:f>
              <c:strCache>
                <c:ptCount val="1"/>
                <c:pt idx="0">
                  <c:v>Total investissement end of pipe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inv_endpipe_fr!$B$6:$F$7</c:f>
              <c:multiLvlStrCache/>
            </c:multiLvlStrRef>
          </c:cat>
          <c:val>
            <c:numRef>
              <c:f>inv_endpipe_fr!$B$8:$F$8</c:f>
              <c:numCache/>
            </c:numRef>
          </c:val>
        </c:ser>
        <c:overlap val="-25"/>
        <c:axId val="11074911"/>
        <c:axId val="32565336"/>
      </c:bar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65336"/>
        <c:crosses val="autoZero"/>
        <c:auto val="1"/>
        <c:lblOffset val="100"/>
        <c:tickLblSkip val="1"/>
        <c:noMultiLvlLbl val="0"/>
      </c:catAx>
      <c:valAx>
        <c:axId val="32565336"/>
        <c:scaling>
          <c:orientation val="minMax"/>
        </c:scaling>
        <c:axPos val="l"/>
        <c:delete val="1"/>
        <c:majorTickMark val="out"/>
        <c:minorTickMark val="none"/>
        <c:tickLblPos val="nextTo"/>
        <c:crossAx val="11074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industrie par domaine environnemental  2012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"/>
          <c:y val="0.27275"/>
          <c:w val="0.453"/>
          <c:h val="0.6395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inv_endpipe_fr!$A$9:$A$12</c:f>
              <c:strCache/>
            </c:strRef>
          </c:cat>
          <c:val>
            <c:numRef>
              <c:f>inv_endpipe_fr!$E$9:$E$12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43775"/>
          <c:w val="0.19175"/>
          <c:h val="0.3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industrie par domaine environnemental  2013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45"/>
          <c:y val="0.2715"/>
          <c:w val="0.45825"/>
          <c:h val="0.641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inv_endpipe_fr!$A$9:$A$12</c:f>
              <c:strCache/>
            </c:strRef>
          </c:cat>
          <c:val>
            <c:numRef>
              <c:f>inv_endpipe_fr!$F$9:$F$12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438"/>
          <c:w val="0.19225"/>
          <c:h val="0.3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 end of pipe - Grandes entreprises de l'industrie par domaine (2009 -2013)
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Millions d'euros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1625"/>
          <c:w val="0.968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inv_endpipe_fr!$A$40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inv_endpipe_fr!$B$38:$F$38</c:f>
              <c:strCache/>
            </c:strRef>
          </c:cat>
          <c:val>
            <c:numRef>
              <c:f>inv_endpipe_fr!$B$40:$F$40</c:f>
              <c:numCache/>
            </c:numRef>
          </c:val>
          <c:smooth val="0"/>
        </c:ser>
        <c:ser>
          <c:idx val="1"/>
          <c:order val="1"/>
          <c:tx>
            <c:strRef>
              <c:f>inv_endpipe_fr!$A$41</c:f>
              <c:strCache>
                <c:ptCount val="1"/>
                <c:pt idx="0">
                  <c:v>Eaux usées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inv_endpipe_fr!$B$38:$F$38</c:f>
              <c:strCache/>
            </c:strRef>
          </c:cat>
          <c:val>
            <c:numRef>
              <c:f>inv_endpipe_fr!$B$41:$F$41</c:f>
              <c:numCache/>
            </c:numRef>
          </c:val>
          <c:smooth val="0"/>
        </c:ser>
        <c:ser>
          <c:idx val="2"/>
          <c:order val="2"/>
          <c:tx>
            <c:strRef>
              <c:f>inv_endpipe_fr!$A$42</c:f>
              <c:strCache>
                <c:ptCount val="1"/>
                <c:pt idx="0">
                  <c:v>Déchets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inv_endpipe_fr!$B$38:$F$38</c:f>
              <c:strCache/>
            </c:strRef>
          </c:cat>
          <c:val>
            <c:numRef>
              <c:f>inv_endpipe_fr!$B$42:$F$42</c:f>
              <c:numCache/>
            </c:numRef>
          </c:val>
          <c:smooth val="0"/>
        </c:ser>
        <c:ser>
          <c:idx val="3"/>
          <c:order val="3"/>
          <c:tx>
            <c:strRef>
              <c:f>inv_endpipe_fr!$A$43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inv_endpipe_fr!$B$38:$F$38</c:f>
              <c:strCache/>
            </c:strRef>
          </c:cat>
          <c:val>
            <c:numRef>
              <c:f>inv_endpipe_fr!$B$43:$F$43</c:f>
              <c:numCache/>
            </c:numRef>
          </c:val>
          <c:smooth val="0"/>
        </c:ser>
        <c:marker val="1"/>
        <c:axId val="24652569"/>
        <c:axId val="20546530"/>
      </c:line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46530"/>
        <c:crosses val="autoZero"/>
        <c:auto val="1"/>
        <c:lblOffset val="100"/>
        <c:tickLblSkip val="1"/>
        <c:noMultiLvlLbl val="0"/>
      </c:catAx>
      <c:valAx>
        <c:axId val="20546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52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5"/>
          <c:y val="0.9175"/>
          <c:w val="0.706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 end of pipe - Moyennes entreprises de l'industrie par domaine (2009 - 2013)
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Millions d'euros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8075"/>
          <c:w val="0.968"/>
          <c:h val="0.6365"/>
        </c:manualLayout>
      </c:layout>
      <c:lineChart>
        <c:grouping val="standard"/>
        <c:varyColors val="0"/>
        <c:ser>
          <c:idx val="0"/>
          <c:order val="0"/>
          <c:tx>
            <c:strRef>
              <c:f>inv_endpipe_fr!$A$49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inv_endpipe_fr!$B$38:$F$38</c:f>
              <c:strCache/>
            </c:strRef>
          </c:cat>
          <c:val>
            <c:numRef>
              <c:f>inv_endpipe_fr!$B$49:$F$49</c:f>
              <c:numCache/>
            </c:numRef>
          </c:val>
          <c:smooth val="0"/>
        </c:ser>
        <c:ser>
          <c:idx val="1"/>
          <c:order val="1"/>
          <c:tx>
            <c:strRef>
              <c:f>inv_endpipe_fr!$A$50</c:f>
              <c:strCache>
                <c:ptCount val="1"/>
                <c:pt idx="0">
                  <c:v>Eaux usées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inv_endpipe_fr!$B$38:$F$38</c:f>
              <c:strCache/>
            </c:strRef>
          </c:cat>
          <c:val>
            <c:numRef>
              <c:f>inv_endpipe_fr!$B$50:$F$50</c:f>
              <c:numCache/>
            </c:numRef>
          </c:val>
          <c:smooth val="0"/>
        </c:ser>
        <c:ser>
          <c:idx val="2"/>
          <c:order val="2"/>
          <c:tx>
            <c:strRef>
              <c:f>inv_endpipe_fr!$A$51</c:f>
              <c:strCache>
                <c:ptCount val="1"/>
                <c:pt idx="0">
                  <c:v>Déchets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inv_endpipe_fr!$B$38:$F$38</c:f>
              <c:strCache/>
            </c:strRef>
          </c:cat>
          <c:val>
            <c:numRef>
              <c:f>inv_endpipe_fr!$B$51:$F$51</c:f>
              <c:numCache/>
            </c:numRef>
          </c:val>
          <c:smooth val="0"/>
        </c:ser>
        <c:ser>
          <c:idx val="3"/>
          <c:order val="3"/>
          <c:tx>
            <c:strRef>
              <c:f>inv_endpipe_fr!$A$52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inv_endpipe_fr!$B$38:$F$38</c:f>
              <c:strCache/>
            </c:strRef>
          </c:cat>
          <c:val>
            <c:numRef>
              <c:f>inv_endpipe_fr!$B$52:$F$52</c:f>
              <c:numCache/>
            </c:numRef>
          </c:val>
          <c:smooth val="0"/>
        </c:ser>
        <c:marker val="1"/>
        <c:axId val="50701043"/>
        <c:axId val="53656204"/>
      </c:line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56204"/>
        <c:crosses val="autoZero"/>
        <c:auto val="1"/>
        <c:lblOffset val="100"/>
        <c:tickLblSkip val="1"/>
        <c:noMultiLvlLbl val="0"/>
      </c:catAx>
      <c:valAx>
        <c:axId val="53656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01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25"/>
          <c:y val="0.9175"/>
          <c:w val="0.699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 End of Pipe par domaine environnemental  2012 - 2013
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En millions d'euros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265"/>
          <c:w val="0.834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inv_endpipe_fr!$F$7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cat>
            <c:strRef>
              <c:f>inv_endpipe_fr!$A$9:$A$12</c:f>
              <c:strCache/>
            </c:strRef>
          </c:cat>
          <c:val>
            <c:numRef>
              <c:f>inv_endpipe_fr!$F$9:$F$12</c:f>
              <c:numCache/>
            </c:numRef>
          </c:val>
        </c:ser>
        <c:ser>
          <c:idx val="1"/>
          <c:order val="1"/>
          <c:tx>
            <c:strRef>
              <c:f>inv_endpipe_fr!$E$7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inv_endpipe_fr!$A$9:$A$12</c:f>
              <c:strCache/>
            </c:strRef>
          </c:cat>
          <c:val>
            <c:numRef>
              <c:f>inv_endpipe_fr!$E$9:$E$12</c:f>
              <c:numCache/>
            </c:numRef>
          </c:val>
        </c:ser>
        <c:gapWidth val="100"/>
        <c:axId val="13143789"/>
        <c:axId val="51185238"/>
      </c:bar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5238"/>
        <c:crosses val="autoZero"/>
        <c:auto val="1"/>
        <c:lblOffset val="100"/>
        <c:tickLblSkip val="1"/>
        <c:noMultiLvlLbl val="0"/>
      </c:catAx>
      <c:valAx>
        <c:axId val="51185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3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54025"/>
          <c:w val="0.1142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14</xdr:row>
      <xdr:rowOff>0</xdr:rowOff>
    </xdr:from>
    <xdr:to>
      <xdr:col>1</xdr:col>
      <xdr:colOff>2857500</xdr:colOff>
      <xdr:row>33</xdr:row>
      <xdr:rowOff>85725</xdr:rowOff>
    </xdr:to>
    <xdr:graphicFrame>
      <xdr:nvGraphicFramePr>
        <xdr:cNvPr id="1" name="Graphique 1"/>
        <xdr:cNvGraphicFramePr/>
      </xdr:nvGraphicFramePr>
      <xdr:xfrm>
        <a:off x="742950" y="2867025"/>
        <a:ext cx="2876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13</xdr:row>
      <xdr:rowOff>66675</xdr:rowOff>
    </xdr:from>
    <xdr:to>
      <xdr:col>6</xdr:col>
      <xdr:colOff>28575</xdr:colOff>
      <xdr:row>32</xdr:row>
      <xdr:rowOff>180975</xdr:rowOff>
    </xdr:to>
    <xdr:graphicFrame>
      <xdr:nvGraphicFramePr>
        <xdr:cNvPr id="2" name="Graphique 4"/>
        <xdr:cNvGraphicFramePr/>
      </xdr:nvGraphicFramePr>
      <xdr:xfrm>
        <a:off x="3638550" y="2743200"/>
        <a:ext cx="43719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13</xdr:row>
      <xdr:rowOff>152400</xdr:rowOff>
    </xdr:from>
    <xdr:to>
      <xdr:col>13</xdr:col>
      <xdr:colOff>733425</xdr:colOff>
      <xdr:row>33</xdr:row>
      <xdr:rowOff>95250</xdr:rowOff>
    </xdr:to>
    <xdr:graphicFrame>
      <xdr:nvGraphicFramePr>
        <xdr:cNvPr id="3" name="Graphique 5"/>
        <xdr:cNvGraphicFramePr/>
      </xdr:nvGraphicFramePr>
      <xdr:xfrm>
        <a:off x="9210675" y="2828925"/>
        <a:ext cx="521970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</xdr:row>
      <xdr:rowOff>28575</xdr:rowOff>
    </xdr:from>
    <xdr:to>
      <xdr:col>12</xdr:col>
      <xdr:colOff>38100</xdr:colOff>
      <xdr:row>18</xdr:row>
      <xdr:rowOff>209550</xdr:rowOff>
    </xdr:to>
    <xdr:graphicFrame>
      <xdr:nvGraphicFramePr>
        <xdr:cNvPr id="1" name="Graphique 1"/>
        <xdr:cNvGraphicFramePr/>
      </xdr:nvGraphicFramePr>
      <xdr:xfrm>
        <a:off x="8143875" y="1019175"/>
        <a:ext cx="4486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9525</xdr:rowOff>
    </xdr:from>
    <xdr:to>
      <xdr:col>1</xdr:col>
      <xdr:colOff>676275</xdr:colOff>
      <xdr:row>33</xdr:row>
      <xdr:rowOff>133350</xdr:rowOff>
    </xdr:to>
    <xdr:graphicFrame>
      <xdr:nvGraphicFramePr>
        <xdr:cNvPr id="2" name="Graphique 3"/>
        <xdr:cNvGraphicFramePr/>
      </xdr:nvGraphicFramePr>
      <xdr:xfrm>
        <a:off x="161925" y="4552950"/>
        <a:ext cx="45053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20</xdr:row>
      <xdr:rowOff>9525</xdr:rowOff>
    </xdr:from>
    <xdr:to>
      <xdr:col>7</xdr:col>
      <xdr:colOff>495300</xdr:colOff>
      <xdr:row>33</xdr:row>
      <xdr:rowOff>152400</xdr:rowOff>
    </xdr:to>
    <xdr:graphicFrame>
      <xdr:nvGraphicFramePr>
        <xdr:cNvPr id="3" name="Graphique 3"/>
        <xdr:cNvGraphicFramePr/>
      </xdr:nvGraphicFramePr>
      <xdr:xfrm>
        <a:off x="4781550" y="4552950"/>
        <a:ext cx="44958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419100</xdr:colOff>
      <xdr:row>36</xdr:row>
      <xdr:rowOff>19050</xdr:rowOff>
    </xdr:from>
    <xdr:to>
      <xdr:col>12</xdr:col>
      <xdr:colOff>514350</xdr:colOff>
      <xdr:row>53</xdr:row>
      <xdr:rowOff>57150</xdr:rowOff>
    </xdr:to>
    <xdr:graphicFrame>
      <xdr:nvGraphicFramePr>
        <xdr:cNvPr id="4" name="Graphique 1"/>
        <xdr:cNvGraphicFramePr/>
      </xdr:nvGraphicFramePr>
      <xdr:xfrm>
        <a:off x="8439150" y="8324850"/>
        <a:ext cx="46672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390525</xdr:colOff>
      <xdr:row>53</xdr:row>
      <xdr:rowOff>180975</xdr:rowOff>
    </xdr:from>
    <xdr:to>
      <xdr:col>12</xdr:col>
      <xdr:colOff>533400</xdr:colOff>
      <xdr:row>72</xdr:row>
      <xdr:rowOff>0</xdr:rowOff>
    </xdr:to>
    <xdr:graphicFrame>
      <xdr:nvGraphicFramePr>
        <xdr:cNvPr id="5" name="Graphique 8"/>
        <xdr:cNvGraphicFramePr/>
      </xdr:nvGraphicFramePr>
      <xdr:xfrm>
        <a:off x="8410575" y="11877675"/>
        <a:ext cx="4714875" cy="3438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95250</xdr:colOff>
      <xdr:row>4</xdr:row>
      <xdr:rowOff>0</xdr:rowOff>
    </xdr:from>
    <xdr:to>
      <xdr:col>18</xdr:col>
      <xdr:colOff>28575</xdr:colOff>
      <xdr:row>18</xdr:row>
      <xdr:rowOff>200025</xdr:rowOff>
    </xdr:to>
    <xdr:graphicFrame>
      <xdr:nvGraphicFramePr>
        <xdr:cNvPr id="6" name="Graphique 3"/>
        <xdr:cNvGraphicFramePr/>
      </xdr:nvGraphicFramePr>
      <xdr:xfrm>
        <a:off x="12687300" y="990600"/>
        <a:ext cx="4505325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1</xdr:row>
      <xdr:rowOff>28575</xdr:rowOff>
    </xdr:from>
    <xdr:to>
      <xdr:col>15</xdr:col>
      <xdr:colOff>733425</xdr:colOff>
      <xdr:row>13</xdr:row>
      <xdr:rowOff>47625</xdr:rowOff>
    </xdr:to>
    <xdr:graphicFrame>
      <xdr:nvGraphicFramePr>
        <xdr:cNvPr id="1" name="Graphique 7"/>
        <xdr:cNvGraphicFramePr/>
      </xdr:nvGraphicFramePr>
      <xdr:xfrm>
        <a:off x="12649200" y="361950"/>
        <a:ext cx="27622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14</xdr:row>
      <xdr:rowOff>19050</xdr:rowOff>
    </xdr:from>
    <xdr:to>
      <xdr:col>15</xdr:col>
      <xdr:colOff>742950</xdr:colOff>
      <xdr:row>27</xdr:row>
      <xdr:rowOff>0</xdr:rowOff>
    </xdr:to>
    <xdr:graphicFrame>
      <xdr:nvGraphicFramePr>
        <xdr:cNvPr id="2" name="Graphique 8"/>
        <xdr:cNvGraphicFramePr/>
      </xdr:nvGraphicFramePr>
      <xdr:xfrm>
        <a:off x="12658725" y="2981325"/>
        <a:ext cx="27622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13</xdr:row>
      <xdr:rowOff>38100</xdr:rowOff>
    </xdr:from>
    <xdr:to>
      <xdr:col>1</xdr:col>
      <xdr:colOff>314325</xdr:colOff>
      <xdr:row>27</xdr:row>
      <xdr:rowOff>57150</xdr:rowOff>
    </xdr:to>
    <xdr:graphicFrame>
      <xdr:nvGraphicFramePr>
        <xdr:cNvPr id="3" name="Graphique 6"/>
        <xdr:cNvGraphicFramePr/>
      </xdr:nvGraphicFramePr>
      <xdr:xfrm>
        <a:off x="133350" y="2809875"/>
        <a:ext cx="39814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38100</xdr:colOff>
      <xdr:row>1</xdr:row>
      <xdr:rowOff>0</xdr:rowOff>
    </xdr:from>
    <xdr:to>
      <xdr:col>19</xdr:col>
      <xdr:colOff>514350</xdr:colOff>
      <xdr:row>13</xdr:row>
      <xdr:rowOff>19050</xdr:rowOff>
    </xdr:to>
    <xdr:graphicFrame>
      <xdr:nvGraphicFramePr>
        <xdr:cNvPr id="4" name="Graphique 7"/>
        <xdr:cNvGraphicFramePr/>
      </xdr:nvGraphicFramePr>
      <xdr:xfrm>
        <a:off x="15478125" y="333375"/>
        <a:ext cx="276225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57150</xdr:colOff>
      <xdr:row>13</xdr:row>
      <xdr:rowOff>190500</xdr:rowOff>
    </xdr:from>
    <xdr:to>
      <xdr:col>19</xdr:col>
      <xdr:colOff>533400</xdr:colOff>
      <xdr:row>26</xdr:row>
      <xdr:rowOff>171450</xdr:rowOff>
    </xdr:to>
    <xdr:graphicFrame>
      <xdr:nvGraphicFramePr>
        <xdr:cNvPr id="5" name="Graphique 8"/>
        <xdr:cNvGraphicFramePr/>
      </xdr:nvGraphicFramePr>
      <xdr:xfrm>
        <a:off x="15497175" y="2962275"/>
        <a:ext cx="2762250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13</xdr:row>
      <xdr:rowOff>28575</xdr:rowOff>
    </xdr:from>
    <xdr:to>
      <xdr:col>6</xdr:col>
      <xdr:colOff>447675</xdr:colOff>
      <xdr:row>27</xdr:row>
      <xdr:rowOff>47625</xdr:rowOff>
    </xdr:to>
    <xdr:graphicFrame>
      <xdr:nvGraphicFramePr>
        <xdr:cNvPr id="6" name="Graphique 6"/>
        <xdr:cNvGraphicFramePr/>
      </xdr:nvGraphicFramePr>
      <xdr:xfrm>
        <a:off x="4143375" y="2800350"/>
        <a:ext cx="4124325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476250</xdr:colOff>
      <xdr:row>13</xdr:row>
      <xdr:rowOff>28575</xdr:rowOff>
    </xdr:from>
    <xdr:to>
      <xdr:col>12</xdr:col>
      <xdr:colOff>38100</xdr:colOff>
      <xdr:row>27</xdr:row>
      <xdr:rowOff>47625</xdr:rowOff>
    </xdr:to>
    <xdr:graphicFrame>
      <xdr:nvGraphicFramePr>
        <xdr:cNvPr id="7" name="Graphique 6"/>
        <xdr:cNvGraphicFramePr/>
      </xdr:nvGraphicFramePr>
      <xdr:xfrm>
        <a:off x="8296275" y="2800350"/>
        <a:ext cx="4133850" cy="2686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38100</xdr:rowOff>
    </xdr:from>
    <xdr:to>
      <xdr:col>8</xdr:col>
      <xdr:colOff>66675</xdr:colOff>
      <xdr:row>16</xdr:row>
      <xdr:rowOff>180975</xdr:rowOff>
    </xdr:to>
    <xdr:graphicFrame>
      <xdr:nvGraphicFramePr>
        <xdr:cNvPr id="1" name="Graphique 1"/>
        <xdr:cNvGraphicFramePr/>
      </xdr:nvGraphicFramePr>
      <xdr:xfrm>
        <a:off x="7772400" y="371475"/>
        <a:ext cx="4848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16</xdr:row>
      <xdr:rowOff>19050</xdr:rowOff>
    </xdr:from>
    <xdr:to>
      <xdr:col>1</xdr:col>
      <xdr:colOff>457200</xdr:colOff>
      <xdr:row>32</xdr:row>
      <xdr:rowOff>161925</xdr:rowOff>
    </xdr:to>
    <xdr:graphicFrame>
      <xdr:nvGraphicFramePr>
        <xdr:cNvPr id="2" name="Graphique 4"/>
        <xdr:cNvGraphicFramePr/>
      </xdr:nvGraphicFramePr>
      <xdr:xfrm>
        <a:off x="104775" y="3457575"/>
        <a:ext cx="39052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1</xdr:row>
      <xdr:rowOff>38100</xdr:rowOff>
    </xdr:from>
    <xdr:to>
      <xdr:col>14</xdr:col>
      <xdr:colOff>419100</xdr:colOff>
      <xdr:row>16</xdr:row>
      <xdr:rowOff>190500</xdr:rowOff>
    </xdr:to>
    <xdr:graphicFrame>
      <xdr:nvGraphicFramePr>
        <xdr:cNvPr id="3" name="Graphique 1"/>
        <xdr:cNvGraphicFramePr/>
      </xdr:nvGraphicFramePr>
      <xdr:xfrm>
        <a:off x="12687300" y="371475"/>
        <a:ext cx="485775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571500</xdr:colOff>
      <xdr:row>16</xdr:row>
      <xdr:rowOff>0</xdr:rowOff>
    </xdr:from>
    <xdr:to>
      <xdr:col>6</xdr:col>
      <xdr:colOff>342900</xdr:colOff>
      <xdr:row>32</xdr:row>
      <xdr:rowOff>142875</xdr:rowOff>
    </xdr:to>
    <xdr:graphicFrame>
      <xdr:nvGraphicFramePr>
        <xdr:cNvPr id="4" name="Graphique 4"/>
        <xdr:cNvGraphicFramePr/>
      </xdr:nvGraphicFramePr>
      <xdr:xfrm>
        <a:off x="4124325" y="3438525"/>
        <a:ext cx="390525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866775</xdr:colOff>
      <xdr:row>30</xdr:row>
      <xdr:rowOff>9525</xdr:rowOff>
    </xdr:from>
    <xdr:to>
      <xdr:col>9</xdr:col>
      <xdr:colOff>542925</xdr:colOff>
      <xdr:row>46</xdr:row>
      <xdr:rowOff>180975</xdr:rowOff>
    </xdr:to>
    <xdr:graphicFrame>
      <xdr:nvGraphicFramePr>
        <xdr:cNvPr id="5" name="Graphique 1"/>
        <xdr:cNvGraphicFramePr/>
      </xdr:nvGraphicFramePr>
      <xdr:xfrm>
        <a:off x="8553450" y="6115050"/>
        <a:ext cx="53054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885825</xdr:colOff>
      <xdr:row>48</xdr:row>
      <xdr:rowOff>85725</xdr:rowOff>
    </xdr:from>
    <xdr:to>
      <xdr:col>9</xdr:col>
      <xdr:colOff>561975</xdr:colOff>
      <xdr:row>66</xdr:row>
      <xdr:rowOff>47625</xdr:rowOff>
    </xdr:to>
    <xdr:graphicFrame>
      <xdr:nvGraphicFramePr>
        <xdr:cNvPr id="6" name="Graphique 9"/>
        <xdr:cNvGraphicFramePr/>
      </xdr:nvGraphicFramePr>
      <xdr:xfrm>
        <a:off x="8572500" y="9801225"/>
        <a:ext cx="5305425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19050</xdr:rowOff>
    </xdr:from>
    <xdr:to>
      <xdr:col>0</xdr:col>
      <xdr:colOff>4743450</xdr:colOff>
      <xdr:row>28</xdr:row>
      <xdr:rowOff>95250</xdr:rowOff>
    </xdr:to>
    <xdr:graphicFrame>
      <xdr:nvGraphicFramePr>
        <xdr:cNvPr id="1" name="Graphique 1"/>
        <xdr:cNvGraphicFramePr/>
      </xdr:nvGraphicFramePr>
      <xdr:xfrm>
        <a:off x="171450" y="2924175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4800600</xdr:colOff>
      <xdr:row>13</xdr:row>
      <xdr:rowOff>180975</xdr:rowOff>
    </xdr:from>
    <xdr:to>
      <xdr:col>5</xdr:col>
      <xdr:colOff>19050</xdr:colOff>
      <xdr:row>28</xdr:row>
      <xdr:rowOff>66675</xdr:rowOff>
    </xdr:to>
    <xdr:graphicFrame>
      <xdr:nvGraphicFramePr>
        <xdr:cNvPr id="2" name="Graphique 2"/>
        <xdr:cNvGraphicFramePr/>
      </xdr:nvGraphicFramePr>
      <xdr:xfrm>
        <a:off x="4800600" y="2895600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13</xdr:row>
      <xdr:rowOff>180975</xdr:rowOff>
    </xdr:from>
    <xdr:to>
      <xdr:col>11</xdr:col>
      <xdr:colOff>114300</xdr:colOff>
      <xdr:row>28</xdr:row>
      <xdr:rowOff>66675</xdr:rowOff>
    </xdr:to>
    <xdr:graphicFrame>
      <xdr:nvGraphicFramePr>
        <xdr:cNvPr id="3" name="Graphique 3"/>
        <xdr:cNvGraphicFramePr/>
      </xdr:nvGraphicFramePr>
      <xdr:xfrm>
        <a:off x="9458325" y="28956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609600</xdr:colOff>
      <xdr:row>0</xdr:row>
      <xdr:rowOff>38100</xdr:rowOff>
    </xdr:from>
    <xdr:to>
      <xdr:col>17</xdr:col>
      <xdr:colOff>609600</xdr:colOff>
      <xdr:row>13</xdr:row>
      <xdr:rowOff>66675</xdr:rowOff>
    </xdr:to>
    <xdr:graphicFrame>
      <xdr:nvGraphicFramePr>
        <xdr:cNvPr id="4" name="Graphique 4"/>
        <xdr:cNvGraphicFramePr/>
      </xdr:nvGraphicFramePr>
      <xdr:xfrm>
        <a:off x="14525625" y="381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638175</xdr:colOff>
      <xdr:row>0</xdr:row>
      <xdr:rowOff>47625</xdr:rowOff>
    </xdr:from>
    <xdr:to>
      <xdr:col>23</xdr:col>
      <xdr:colOff>638175</xdr:colOff>
      <xdr:row>13</xdr:row>
      <xdr:rowOff>76200</xdr:rowOff>
    </xdr:to>
    <xdr:graphicFrame>
      <xdr:nvGraphicFramePr>
        <xdr:cNvPr id="5" name="Graphique 5"/>
        <xdr:cNvGraphicFramePr/>
      </xdr:nvGraphicFramePr>
      <xdr:xfrm>
        <a:off x="19126200" y="476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571500</xdr:colOff>
      <xdr:row>14</xdr:row>
      <xdr:rowOff>38100</xdr:rowOff>
    </xdr:from>
    <xdr:to>
      <xdr:col>17</xdr:col>
      <xdr:colOff>571500</xdr:colOff>
      <xdr:row>30</xdr:row>
      <xdr:rowOff>161925</xdr:rowOff>
    </xdr:to>
    <xdr:graphicFrame>
      <xdr:nvGraphicFramePr>
        <xdr:cNvPr id="6" name="Graphique 8"/>
        <xdr:cNvGraphicFramePr/>
      </xdr:nvGraphicFramePr>
      <xdr:xfrm>
        <a:off x="14487525" y="2943225"/>
        <a:ext cx="45720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647700</xdr:colOff>
      <xdr:row>14</xdr:row>
      <xdr:rowOff>28575</xdr:rowOff>
    </xdr:from>
    <xdr:to>
      <xdr:col>23</xdr:col>
      <xdr:colOff>647700</xdr:colOff>
      <xdr:row>30</xdr:row>
      <xdr:rowOff>133350</xdr:rowOff>
    </xdr:to>
    <xdr:graphicFrame>
      <xdr:nvGraphicFramePr>
        <xdr:cNvPr id="7" name="Graphique 9"/>
        <xdr:cNvGraphicFramePr/>
      </xdr:nvGraphicFramePr>
      <xdr:xfrm>
        <a:off x="19135725" y="2933700"/>
        <a:ext cx="457200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8\0541-876-Milieu\Data\D&#233;penses\entreprises\2012\test_regio\chiffres%20invest%202009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iep"/>
      <sheetName val="2010 iep"/>
      <sheetName val="2011 iep"/>
      <sheetName val="2012 iep"/>
      <sheetName val="2009 iit"/>
      <sheetName val="2010 iit"/>
      <sheetName val="2011 iit"/>
      <sheetName val="2012 iit"/>
      <sheetName val="inv2012regio"/>
      <sheetName val="inv2011regio"/>
      <sheetName val="ce11-12regio"/>
    </sheetNames>
    <sheetDataSet>
      <sheetData sheetId="8">
        <row r="5">
          <cell r="H5" t="str">
            <v>air</v>
          </cell>
        </row>
        <row r="6">
          <cell r="H6" t="str">
            <v>eaux</v>
          </cell>
        </row>
        <row r="7">
          <cell r="H7" t="str">
            <v>déchets</v>
          </cell>
        </row>
        <row r="8">
          <cell r="H8" t="str">
            <v>autres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tabSelected="1" zoomScalePageLayoutView="0" workbookViewId="0" topLeftCell="A10">
      <selection activeCell="G18" sqref="G18"/>
    </sheetView>
  </sheetViews>
  <sheetFormatPr defaultColWidth="11.421875" defaultRowHeight="15"/>
  <cols>
    <col min="1" max="1" width="11.421875" style="0" customWidth="1"/>
    <col min="2" max="2" width="51.8515625" style="0" customWidth="1"/>
    <col min="3" max="3" width="16.421875" style="0" customWidth="1"/>
    <col min="4" max="4" width="15.7109375" style="0" customWidth="1"/>
    <col min="5" max="6" width="12.140625" style="0" customWidth="1"/>
    <col min="7" max="9" width="11.421875" style="0" customWidth="1"/>
    <col min="10" max="10" width="17.140625" style="0" bestFit="1" customWidth="1"/>
  </cols>
  <sheetData>
    <row r="1" ht="23.25">
      <c r="B1" s="115" t="s">
        <v>31</v>
      </c>
    </row>
    <row r="2" ht="18.75">
      <c r="B2" s="116" t="s">
        <v>44</v>
      </c>
    </row>
    <row r="3" ht="18.75">
      <c r="B3" s="64"/>
    </row>
    <row r="4" spans="2:7" ht="15">
      <c r="B4" s="56"/>
      <c r="C4" s="56">
        <v>2009</v>
      </c>
      <c r="D4" s="56">
        <v>2010</v>
      </c>
      <c r="E4" s="56">
        <v>2011</v>
      </c>
      <c r="F4" s="56">
        <v>2012</v>
      </c>
      <c r="G4" s="89">
        <v>2013</v>
      </c>
    </row>
    <row r="5" spans="2:10" ht="15">
      <c r="B5" s="57" t="s">
        <v>36</v>
      </c>
      <c r="C5" s="58">
        <f>SUM(C6:C7)</f>
        <v>431.79999999999995</v>
      </c>
      <c r="D5" s="58">
        <f>SUM(D6:D7)</f>
        <v>777</v>
      </c>
      <c r="E5" s="58">
        <f>SUM(E6:E7)</f>
        <v>781</v>
      </c>
      <c r="F5" s="58">
        <f>SUM(F6:F7)</f>
        <v>966.5999999999999</v>
      </c>
      <c r="G5" s="58">
        <f>SUM(G6:G7)</f>
        <v>810.5</v>
      </c>
      <c r="H5" s="52"/>
      <c r="I5" s="52"/>
      <c r="J5" s="52"/>
    </row>
    <row r="6" spans="2:8" ht="15">
      <c r="B6" s="22" t="s">
        <v>35</v>
      </c>
      <c r="C6" s="23">
        <v>224.9</v>
      </c>
      <c r="D6" s="23">
        <v>457.7</v>
      </c>
      <c r="E6" s="23">
        <v>518.4</v>
      </c>
      <c r="F6" s="23">
        <v>659.3</v>
      </c>
      <c r="G6" s="60">
        <v>517.3</v>
      </c>
      <c r="H6" s="52"/>
    </row>
    <row r="7" spans="2:8" ht="15">
      <c r="B7" s="22" t="s">
        <v>34</v>
      </c>
      <c r="C7" s="23">
        <f>SUM(C8:C9)</f>
        <v>206.89999999999998</v>
      </c>
      <c r="D7" s="23">
        <f>SUM(D8:D9)</f>
        <v>319.3</v>
      </c>
      <c r="E7" s="23">
        <f>SUM(E8:E9)</f>
        <v>262.6</v>
      </c>
      <c r="F7" s="23">
        <f>SUM(F8:F9)</f>
        <v>307.3</v>
      </c>
      <c r="G7" s="60">
        <f>SUM(G8:G9)</f>
        <v>293.20000000000005</v>
      </c>
      <c r="H7" s="52"/>
    </row>
    <row r="8" spans="2:8" ht="15">
      <c r="B8" s="59" t="s">
        <v>33</v>
      </c>
      <c r="C8" s="60">
        <v>62.8</v>
      </c>
      <c r="D8" s="60">
        <v>169.3</v>
      </c>
      <c r="E8" s="60">
        <v>114.8</v>
      </c>
      <c r="F8" s="60">
        <v>116.9</v>
      </c>
      <c r="G8" s="60">
        <v>105.9</v>
      </c>
      <c r="H8" s="52"/>
    </row>
    <row r="9" spans="2:8" ht="15">
      <c r="B9" s="61" t="s">
        <v>32</v>
      </c>
      <c r="C9" s="62">
        <v>144.1</v>
      </c>
      <c r="D9" s="62">
        <v>150</v>
      </c>
      <c r="E9" s="62">
        <v>147.8</v>
      </c>
      <c r="F9" s="62">
        <v>190.4</v>
      </c>
      <c r="G9" s="62">
        <v>187.3</v>
      </c>
      <c r="H9" s="52"/>
    </row>
    <row r="10" ht="15">
      <c r="B10" s="14" t="s">
        <v>39</v>
      </c>
    </row>
    <row r="11" spans="2:6" ht="15">
      <c r="B11" t="s">
        <v>63</v>
      </c>
      <c r="F11" s="78"/>
    </row>
    <row r="12" ht="15">
      <c r="F12" s="78"/>
    </row>
    <row r="35" ht="23.25">
      <c r="B35" s="63" t="s">
        <v>60</v>
      </c>
    </row>
    <row r="36" ht="18.75">
      <c r="B36" s="64" t="s">
        <v>44</v>
      </c>
    </row>
    <row r="37" ht="15">
      <c r="F37" s="90"/>
    </row>
    <row r="38" spans="2:6" ht="33.75" thickBot="1">
      <c r="B38" s="67">
        <v>2013</v>
      </c>
      <c r="C38" s="72" t="s">
        <v>40</v>
      </c>
      <c r="D38" s="72" t="s">
        <v>41</v>
      </c>
      <c r="E38" s="72" t="s">
        <v>42</v>
      </c>
      <c r="F38" s="72" t="s">
        <v>43</v>
      </c>
    </row>
    <row r="39" spans="2:10" ht="18.75">
      <c r="B39" s="75" t="s">
        <v>3</v>
      </c>
      <c r="C39" s="76">
        <v>105.9</v>
      </c>
      <c r="D39" s="76">
        <v>187.3</v>
      </c>
      <c r="E39" s="76">
        <f>SUM(E40:E50)</f>
        <v>517.3000000000001</v>
      </c>
      <c r="F39" s="77">
        <f>SUM(C39:E39)</f>
        <v>810.5000000000001</v>
      </c>
      <c r="J39" s="91"/>
    </row>
    <row r="40" spans="2:10" ht="15">
      <c r="B40" s="22" t="s">
        <v>13</v>
      </c>
      <c r="C40" s="60">
        <v>2.4</v>
      </c>
      <c r="D40" s="24">
        <v>2.2</v>
      </c>
      <c r="E40" s="73">
        <v>5.2</v>
      </c>
      <c r="F40" s="74">
        <f aca="true" t="shared" si="0" ref="F40:F50">SUM(C40:E40)</f>
        <v>9.8</v>
      </c>
      <c r="J40" s="91"/>
    </row>
    <row r="41" spans="2:10" ht="15">
      <c r="B41" s="22" t="s">
        <v>4</v>
      </c>
      <c r="C41" s="60">
        <v>12.9</v>
      </c>
      <c r="D41" s="60">
        <v>32</v>
      </c>
      <c r="E41" s="92">
        <v>33.2</v>
      </c>
      <c r="F41" s="74">
        <f t="shared" si="0"/>
        <v>78.1</v>
      </c>
      <c r="J41" s="91"/>
    </row>
    <row r="42" spans="2:10" ht="15">
      <c r="B42" s="22" t="s">
        <v>5</v>
      </c>
      <c r="C42" s="23">
        <v>0.3</v>
      </c>
      <c r="D42" s="23">
        <v>1.7</v>
      </c>
      <c r="E42" s="60">
        <v>4.8</v>
      </c>
      <c r="F42" s="74">
        <f t="shared" si="0"/>
        <v>6.8</v>
      </c>
      <c r="J42" s="91"/>
    </row>
    <row r="43" spans="2:10" ht="15">
      <c r="B43" s="22" t="s">
        <v>6</v>
      </c>
      <c r="C43" s="23">
        <v>0.1</v>
      </c>
      <c r="D43" s="23">
        <v>0.6</v>
      </c>
      <c r="E43" s="60">
        <v>2</v>
      </c>
      <c r="F43" s="74">
        <f t="shared" si="0"/>
        <v>2.7</v>
      </c>
      <c r="J43" s="91"/>
    </row>
    <row r="44" spans="2:10" ht="15">
      <c r="B44" s="22" t="s">
        <v>7</v>
      </c>
      <c r="C44" s="24">
        <v>0.1</v>
      </c>
      <c r="D44" s="24">
        <v>1</v>
      </c>
      <c r="E44" s="73">
        <v>11.4</v>
      </c>
      <c r="F44" s="74">
        <f t="shared" si="0"/>
        <v>12.5</v>
      </c>
      <c r="J44" s="91"/>
    </row>
    <row r="45" spans="2:10" ht="15">
      <c r="B45" s="22" t="s">
        <v>8</v>
      </c>
      <c r="C45" s="23">
        <v>0.9</v>
      </c>
      <c r="D45" s="23">
        <v>9.6</v>
      </c>
      <c r="E45" s="60">
        <v>55.3</v>
      </c>
      <c r="F45" s="74">
        <f t="shared" si="0"/>
        <v>65.8</v>
      </c>
      <c r="J45" s="91"/>
    </row>
    <row r="46" spans="2:10" ht="15">
      <c r="B46" s="22" t="s">
        <v>9</v>
      </c>
      <c r="C46" s="23">
        <v>43.3</v>
      </c>
      <c r="D46" s="23">
        <v>42.3</v>
      </c>
      <c r="E46" s="60">
        <v>167.1</v>
      </c>
      <c r="F46" s="74">
        <f t="shared" si="0"/>
        <v>252.7</v>
      </c>
      <c r="J46" s="91"/>
    </row>
    <row r="47" spans="2:10" ht="15">
      <c r="B47" s="22" t="s">
        <v>14</v>
      </c>
      <c r="C47" s="23">
        <v>6</v>
      </c>
      <c r="D47" s="23">
        <v>12.1</v>
      </c>
      <c r="E47" s="60">
        <v>10.8</v>
      </c>
      <c r="F47" s="74">
        <f t="shared" si="0"/>
        <v>28.900000000000002</v>
      </c>
      <c r="J47" s="91"/>
    </row>
    <row r="48" spans="2:10" ht="15">
      <c r="B48" s="22" t="s">
        <v>10</v>
      </c>
      <c r="C48" s="23">
        <v>3.7</v>
      </c>
      <c r="D48" s="73">
        <v>8.9</v>
      </c>
      <c r="E48" s="73">
        <v>33.1</v>
      </c>
      <c r="F48" s="74">
        <f t="shared" si="0"/>
        <v>45.7</v>
      </c>
      <c r="J48" s="91"/>
    </row>
    <row r="49" spans="2:10" ht="45">
      <c r="B49" s="25" t="s">
        <v>11</v>
      </c>
      <c r="C49" s="23">
        <v>4.4</v>
      </c>
      <c r="D49" s="23">
        <v>7.7</v>
      </c>
      <c r="E49" s="60">
        <v>25.8</v>
      </c>
      <c r="F49" s="74">
        <f t="shared" si="0"/>
        <v>37.900000000000006</v>
      </c>
      <c r="J49" s="91"/>
    </row>
    <row r="50" spans="2:10" ht="15.75" thickBot="1">
      <c r="B50" s="26" t="s">
        <v>12</v>
      </c>
      <c r="C50" s="27">
        <v>31.8</v>
      </c>
      <c r="D50" s="27">
        <v>69.2</v>
      </c>
      <c r="E50" s="27">
        <v>168.6</v>
      </c>
      <c r="F50" s="27">
        <f t="shared" si="0"/>
        <v>269.6</v>
      </c>
      <c r="J50" s="91"/>
    </row>
    <row r="51" ht="14.25" customHeight="1"/>
    <row r="53" ht="15">
      <c r="B53" s="88" t="s">
        <v>84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9.8515625" style="0" customWidth="1"/>
    <col min="2" max="3" width="12.00390625" style="0" bestFit="1" customWidth="1"/>
    <col min="4" max="5" width="11.421875" style="0" customWidth="1"/>
    <col min="6" max="6" width="13.57421875" style="0" bestFit="1" customWidth="1"/>
  </cols>
  <sheetData>
    <row r="1" spans="1:4" ht="26.25">
      <c r="A1" s="112" t="s">
        <v>61</v>
      </c>
      <c r="B1" s="15"/>
      <c r="C1" s="15"/>
      <c r="D1" s="15"/>
    </row>
    <row r="2" spans="1:4" ht="21">
      <c r="A2" s="113" t="s">
        <v>44</v>
      </c>
      <c r="B2" s="16"/>
      <c r="C2" s="16"/>
      <c r="D2" s="16"/>
    </row>
    <row r="3" spans="1:4" ht="15.75">
      <c r="A3" s="17"/>
      <c r="B3" s="16"/>
      <c r="C3" s="16"/>
      <c r="D3" s="16"/>
    </row>
    <row r="5" ht="26.25">
      <c r="A5" s="13"/>
    </row>
    <row r="6" spans="1:6" ht="21">
      <c r="A6" s="117" t="s">
        <v>3</v>
      </c>
      <c r="B6" s="121"/>
      <c r="C6" s="121"/>
      <c r="D6" s="121"/>
      <c r="E6" s="121"/>
      <c r="F6" s="121"/>
    </row>
    <row r="7" spans="1:6" ht="15">
      <c r="A7" s="118"/>
      <c r="B7" s="1" t="s">
        <v>0</v>
      </c>
      <c r="C7" s="1" t="s">
        <v>1</v>
      </c>
      <c r="D7" s="5" t="s">
        <v>2</v>
      </c>
      <c r="E7" s="5">
        <v>2012</v>
      </c>
      <c r="F7" s="5">
        <v>2013</v>
      </c>
    </row>
    <row r="8" spans="1:6" ht="15">
      <c r="A8" s="6" t="s">
        <v>46</v>
      </c>
      <c r="B8" s="2">
        <v>62.8</v>
      </c>
      <c r="C8" s="2">
        <v>169.3</v>
      </c>
      <c r="D8" s="7">
        <v>114.8</v>
      </c>
      <c r="E8" s="7">
        <v>116.917847</v>
      </c>
      <c r="F8" s="7">
        <v>105.922826</v>
      </c>
    </row>
    <row r="9" spans="1:6" ht="15">
      <c r="A9" s="8" t="s">
        <v>16</v>
      </c>
      <c r="B9" s="3">
        <v>23.3</v>
      </c>
      <c r="C9" s="3">
        <v>81</v>
      </c>
      <c r="D9" s="9">
        <v>45.1</v>
      </c>
      <c r="E9" s="9">
        <v>18.586233370000002</v>
      </c>
      <c r="F9" s="9">
        <v>28.841531</v>
      </c>
    </row>
    <row r="10" spans="1:6" ht="15">
      <c r="A10" s="8" t="s">
        <v>17</v>
      </c>
      <c r="B10" s="3">
        <v>16.9</v>
      </c>
      <c r="C10" s="3">
        <v>43.8</v>
      </c>
      <c r="D10" s="9">
        <v>27.1</v>
      </c>
      <c r="E10" s="9">
        <v>28.65934035</v>
      </c>
      <c r="F10" s="9">
        <v>52.762039</v>
      </c>
    </row>
    <row r="11" spans="1:6" ht="15">
      <c r="A11" s="8" t="s">
        <v>18</v>
      </c>
      <c r="B11" s="3">
        <v>4.9</v>
      </c>
      <c r="C11" s="3">
        <v>15.2</v>
      </c>
      <c r="D11" s="9">
        <v>17</v>
      </c>
      <c r="E11" s="9">
        <v>8.72720421</v>
      </c>
      <c r="F11" s="9">
        <v>11.998107</v>
      </c>
    </row>
    <row r="12" spans="1:6" ht="15">
      <c r="A12" s="10" t="s">
        <v>19</v>
      </c>
      <c r="B12" s="4">
        <v>17.7</v>
      </c>
      <c r="C12" s="4">
        <v>29.3</v>
      </c>
      <c r="D12" s="11">
        <v>25.6</v>
      </c>
      <c r="E12" s="11">
        <v>60.9450707</v>
      </c>
      <c r="F12" s="11">
        <v>12.321152</v>
      </c>
    </row>
    <row r="13" spans="1:6" ht="15" customHeight="1">
      <c r="A13" s="122" t="s">
        <v>20</v>
      </c>
      <c r="B13" s="123"/>
      <c r="C13" s="123"/>
      <c r="D13" s="123"/>
      <c r="E13" s="123"/>
      <c r="F13" s="123"/>
    </row>
    <row r="14" spans="1:6" ht="15">
      <c r="A14" s="124"/>
      <c r="B14" s="125"/>
      <c r="C14" s="125"/>
      <c r="D14" s="125"/>
      <c r="E14" s="125"/>
      <c r="F14" s="125"/>
    </row>
    <row r="15" ht="18.75" customHeight="1">
      <c r="A15" s="12" t="s">
        <v>62</v>
      </c>
    </row>
    <row r="16" ht="18.75" customHeight="1">
      <c r="A16" s="14"/>
    </row>
    <row r="17" ht="18.75" customHeight="1">
      <c r="A17" s="14"/>
    </row>
    <row r="18" ht="18.75" customHeight="1">
      <c r="A18" s="14"/>
    </row>
    <row r="19" ht="18.75" customHeight="1">
      <c r="A19" s="14"/>
    </row>
    <row r="20" ht="18.75" customHeight="1">
      <c r="A20" s="14"/>
    </row>
    <row r="21" ht="18.75" customHeight="1">
      <c r="A21" s="14"/>
    </row>
    <row r="22" ht="18.75" customHeight="1">
      <c r="A22" s="14"/>
    </row>
    <row r="23" ht="18.75" customHeight="1">
      <c r="A23" s="14"/>
    </row>
    <row r="24" ht="18.75" customHeight="1">
      <c r="A24" s="14"/>
    </row>
    <row r="25" ht="18.75" customHeight="1">
      <c r="A25" s="14"/>
    </row>
    <row r="26" ht="18.75" customHeight="1">
      <c r="A26" s="14"/>
    </row>
    <row r="27" ht="18.75" customHeight="1">
      <c r="A27" s="14"/>
    </row>
    <row r="28" ht="18.75" customHeight="1">
      <c r="A28" s="14"/>
    </row>
    <row r="29" ht="18.75" customHeight="1">
      <c r="A29" s="14"/>
    </row>
    <row r="30" ht="18.75" customHeight="1">
      <c r="A30" s="14"/>
    </row>
    <row r="31" ht="18.75" customHeight="1">
      <c r="A31" s="14"/>
    </row>
    <row r="32" ht="18.75" customHeight="1">
      <c r="A32" s="14"/>
    </row>
    <row r="33" ht="18.75" customHeight="1">
      <c r="A33" s="14"/>
    </row>
    <row r="34" ht="18.75" customHeight="1">
      <c r="A34" s="14"/>
    </row>
    <row r="35" ht="18.75" customHeight="1">
      <c r="A35" s="14"/>
    </row>
    <row r="37" spans="1:6" ht="21" customHeight="1">
      <c r="A37" s="119" t="s">
        <v>45</v>
      </c>
      <c r="B37" s="121"/>
      <c r="C37" s="121"/>
      <c r="D37" s="121"/>
      <c r="E37" s="121"/>
      <c r="F37" s="121"/>
    </row>
    <row r="38" spans="1:6" ht="15" customHeight="1">
      <c r="A38" s="120"/>
      <c r="B38" s="1" t="s">
        <v>0</v>
      </c>
      <c r="C38" s="1" t="s">
        <v>1</v>
      </c>
      <c r="D38" s="5" t="s">
        <v>2</v>
      </c>
      <c r="E38" s="5">
        <v>2012</v>
      </c>
      <c r="F38" s="5">
        <v>2013</v>
      </c>
    </row>
    <row r="39" spans="1:6" ht="15">
      <c r="A39" s="6" t="s">
        <v>46</v>
      </c>
      <c r="B39" s="2">
        <v>38.6</v>
      </c>
      <c r="C39" s="2">
        <v>76.5</v>
      </c>
      <c r="D39" s="7">
        <v>83.5</v>
      </c>
      <c r="E39" s="7">
        <v>86.3</v>
      </c>
      <c r="F39" s="7">
        <v>78.857447</v>
      </c>
    </row>
    <row r="40" spans="1:6" ht="15">
      <c r="A40" s="8" t="s">
        <v>16</v>
      </c>
      <c r="B40" s="3">
        <v>14.3</v>
      </c>
      <c r="C40" s="3">
        <v>41.3</v>
      </c>
      <c r="D40" s="9">
        <v>32.4</v>
      </c>
      <c r="E40" s="9">
        <v>13.5</v>
      </c>
      <c r="F40" s="9">
        <v>20.971667</v>
      </c>
    </row>
    <row r="41" spans="1:6" ht="15">
      <c r="A41" s="8" t="s">
        <v>17</v>
      </c>
      <c r="B41" s="3">
        <v>11.9</v>
      </c>
      <c r="C41" s="3">
        <v>13.4</v>
      </c>
      <c r="D41" s="9">
        <v>17.2</v>
      </c>
      <c r="E41" s="9">
        <v>25.5</v>
      </c>
      <c r="F41" s="9">
        <v>41.441906</v>
      </c>
    </row>
    <row r="42" spans="1:6" ht="15">
      <c r="A42" s="8" t="s">
        <v>18</v>
      </c>
      <c r="B42" s="3">
        <v>2.8</v>
      </c>
      <c r="C42" s="3">
        <v>10.9</v>
      </c>
      <c r="D42" s="9">
        <v>14.6</v>
      </c>
      <c r="E42" s="9">
        <v>6.7</v>
      </c>
      <c r="F42" s="9">
        <v>8.118829</v>
      </c>
    </row>
    <row r="43" spans="1:6" ht="15">
      <c r="A43" s="10" t="s">
        <v>19</v>
      </c>
      <c r="B43" s="4">
        <v>9.6</v>
      </c>
      <c r="C43" s="4">
        <v>10.9</v>
      </c>
      <c r="D43" s="11">
        <v>19.3</v>
      </c>
      <c r="E43" s="11">
        <v>40.6</v>
      </c>
      <c r="F43" s="11">
        <v>8.375045</v>
      </c>
    </row>
    <row r="44" spans="1:5" ht="15">
      <c r="A44" s="65" t="s">
        <v>48</v>
      </c>
      <c r="B44" s="82"/>
      <c r="C44" s="82"/>
      <c r="D44" s="82"/>
      <c r="E44" s="82"/>
    </row>
    <row r="45" ht="15">
      <c r="A45" s="12" t="s">
        <v>62</v>
      </c>
    </row>
    <row r="46" spans="1:6" ht="21">
      <c r="A46" s="119" t="s">
        <v>47</v>
      </c>
      <c r="B46" s="121"/>
      <c r="C46" s="121"/>
      <c r="D46" s="121"/>
      <c r="E46" s="121"/>
      <c r="F46" s="121"/>
    </row>
    <row r="47" spans="1:6" ht="15">
      <c r="A47" s="120"/>
      <c r="B47" s="1" t="s">
        <v>0</v>
      </c>
      <c r="C47" s="1" t="s">
        <v>1</v>
      </c>
      <c r="D47" s="5" t="s">
        <v>2</v>
      </c>
      <c r="E47" s="5">
        <v>2012</v>
      </c>
      <c r="F47" s="5">
        <v>2013</v>
      </c>
    </row>
    <row r="48" spans="1:6" ht="15">
      <c r="A48" s="6" t="s">
        <v>46</v>
      </c>
      <c r="B48" s="2">
        <v>17.2</v>
      </c>
      <c r="C48" s="2">
        <v>65.7</v>
      </c>
      <c r="D48" s="7">
        <v>16.3</v>
      </c>
      <c r="E48" s="7">
        <v>15</v>
      </c>
      <c r="F48" s="7">
        <v>12.344247</v>
      </c>
    </row>
    <row r="49" spans="1:6" ht="15">
      <c r="A49" s="8" t="s">
        <v>16</v>
      </c>
      <c r="B49" s="3">
        <v>8.1</v>
      </c>
      <c r="C49" s="3">
        <v>28.5</v>
      </c>
      <c r="D49" s="3">
        <v>3.72924</v>
      </c>
      <c r="E49" s="9">
        <v>4.2</v>
      </c>
      <c r="F49" s="9">
        <v>4.221798</v>
      </c>
    </row>
    <row r="50" spans="1:6" ht="15" customHeight="1">
      <c r="A50" s="8" t="s">
        <v>17</v>
      </c>
      <c r="B50" s="3">
        <v>4.7</v>
      </c>
      <c r="C50" s="3">
        <v>28.4</v>
      </c>
      <c r="D50" s="3">
        <v>6.5076081100000005</v>
      </c>
      <c r="E50" s="9">
        <v>2.5</v>
      </c>
      <c r="F50" s="9">
        <v>3.835868</v>
      </c>
    </row>
    <row r="51" spans="1:6" ht="15">
      <c r="A51" s="8" t="s">
        <v>18</v>
      </c>
      <c r="B51" s="3">
        <v>2.1</v>
      </c>
      <c r="C51" s="3">
        <v>1.9</v>
      </c>
      <c r="D51" s="3">
        <v>1.145155</v>
      </c>
      <c r="E51" s="9">
        <v>1.7</v>
      </c>
      <c r="F51" s="9">
        <v>2.122135</v>
      </c>
    </row>
    <row r="52" spans="1:6" ht="15">
      <c r="A52" s="10" t="s">
        <v>19</v>
      </c>
      <c r="B52" s="4">
        <v>2.3</v>
      </c>
      <c r="C52" s="4">
        <v>6.9</v>
      </c>
      <c r="D52" s="4">
        <v>4.898721</v>
      </c>
      <c r="E52" s="11">
        <v>6.6</v>
      </c>
      <c r="F52" s="11">
        <v>2.164445</v>
      </c>
    </row>
    <row r="53" ht="15">
      <c r="A53" s="12" t="s">
        <v>49</v>
      </c>
    </row>
    <row r="54" ht="15">
      <c r="A54" s="12" t="s">
        <v>62</v>
      </c>
    </row>
    <row r="55" ht="15" customHeight="1"/>
    <row r="56" ht="15">
      <c r="A56" t="s">
        <v>63</v>
      </c>
    </row>
    <row r="57" ht="15">
      <c r="A57" s="88" t="s">
        <v>84</v>
      </c>
    </row>
  </sheetData>
  <sheetProtection/>
  <mergeCells count="7">
    <mergeCell ref="A6:A7"/>
    <mergeCell ref="A37:A38"/>
    <mergeCell ref="B6:F6"/>
    <mergeCell ref="A13:F14"/>
    <mergeCell ref="B37:F37"/>
    <mergeCell ref="B46:F46"/>
    <mergeCell ref="A46:A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7.00390625" style="0" customWidth="1"/>
    <col min="2" max="2" width="14.57421875" style="0" bestFit="1" customWidth="1"/>
  </cols>
  <sheetData>
    <row r="1" ht="26.25">
      <c r="A1" s="112" t="s">
        <v>66</v>
      </c>
    </row>
    <row r="2" ht="21">
      <c r="A2" s="113" t="s">
        <v>44</v>
      </c>
    </row>
    <row r="5" spans="1:9" ht="21" customHeight="1">
      <c r="A5" s="119" t="s">
        <v>64</v>
      </c>
      <c r="B5" s="126" t="s">
        <v>54</v>
      </c>
      <c r="C5" s="126"/>
      <c r="D5" s="127" t="s">
        <v>58</v>
      </c>
      <c r="E5" s="127"/>
      <c r="F5" s="128" t="s">
        <v>57</v>
      </c>
      <c r="G5" s="128"/>
      <c r="H5" s="128" t="s">
        <v>59</v>
      </c>
      <c r="I5" s="128"/>
    </row>
    <row r="6" spans="1:10" ht="15">
      <c r="A6" s="120"/>
      <c r="B6" s="93">
        <v>2012</v>
      </c>
      <c r="C6" s="93">
        <v>2013</v>
      </c>
      <c r="D6" s="93">
        <v>2012</v>
      </c>
      <c r="E6" s="93">
        <v>2013</v>
      </c>
      <c r="F6" s="93">
        <v>2012</v>
      </c>
      <c r="G6" s="93">
        <v>2013</v>
      </c>
      <c r="H6" s="93">
        <v>2012</v>
      </c>
      <c r="I6" s="93">
        <v>2013</v>
      </c>
      <c r="J6" s="81"/>
    </row>
    <row r="7" spans="1:10" ht="15">
      <c r="A7" s="6" t="s">
        <v>46</v>
      </c>
      <c r="B7" s="2">
        <v>86.34660516</v>
      </c>
      <c r="C7" s="2">
        <v>78.85744701</v>
      </c>
      <c r="D7" s="2">
        <v>1.25455953</v>
      </c>
      <c r="E7" s="2">
        <v>0.209158</v>
      </c>
      <c r="F7" s="7">
        <v>76.01736835</v>
      </c>
      <c r="G7" s="7">
        <v>58.536361619999994</v>
      </c>
      <c r="H7" s="7">
        <v>9.07467728</v>
      </c>
      <c r="I7" s="7">
        <v>20.11192739</v>
      </c>
      <c r="J7" s="81"/>
    </row>
    <row r="8" spans="1:10" ht="15">
      <c r="A8" s="8" t="s">
        <v>16</v>
      </c>
      <c r="B8" s="3">
        <v>13.49656637</v>
      </c>
      <c r="C8" s="3">
        <v>20.9716668</v>
      </c>
      <c r="D8" s="3">
        <v>0</v>
      </c>
      <c r="E8" s="3">
        <v>0.209158</v>
      </c>
      <c r="F8" s="9">
        <v>9.57620323</v>
      </c>
      <c r="G8" s="9">
        <v>11.344002</v>
      </c>
      <c r="H8" s="9">
        <v>3.92036314</v>
      </c>
      <c r="I8" s="9">
        <v>9.418506800000001</v>
      </c>
      <c r="J8" s="81"/>
    </row>
    <row r="9" spans="1:10" ht="15">
      <c r="A9" s="8" t="s">
        <v>17</v>
      </c>
      <c r="B9" s="3">
        <v>25.562781620000003</v>
      </c>
      <c r="C9" s="3">
        <v>41.44190601</v>
      </c>
      <c r="D9" s="3">
        <v>0.92717981</v>
      </c>
      <c r="E9" s="3">
        <v>0</v>
      </c>
      <c r="F9" s="9">
        <v>23.8162041</v>
      </c>
      <c r="G9" s="9">
        <v>34.803825</v>
      </c>
      <c r="H9" s="9">
        <v>0.81939771</v>
      </c>
      <c r="I9" s="9">
        <v>6.63808101</v>
      </c>
      <c r="J9" s="81"/>
    </row>
    <row r="10" spans="1:10" ht="15">
      <c r="A10" s="8" t="s">
        <v>18</v>
      </c>
      <c r="B10" s="3">
        <v>6.6807861399999995</v>
      </c>
      <c r="C10" s="3">
        <v>8.11882887</v>
      </c>
      <c r="D10" s="3">
        <v>0</v>
      </c>
      <c r="E10" s="3">
        <v>0</v>
      </c>
      <c r="F10" s="9">
        <v>3.509632</v>
      </c>
      <c r="G10" s="9">
        <v>5.597623</v>
      </c>
      <c r="H10" s="9">
        <v>3.17115414</v>
      </c>
      <c r="I10" s="9">
        <v>2.52120587</v>
      </c>
      <c r="J10" s="81"/>
    </row>
    <row r="11" spans="1:9" ht="15">
      <c r="A11" s="10" t="s">
        <v>19</v>
      </c>
      <c r="B11" s="4">
        <v>40.60647076</v>
      </c>
      <c r="C11" s="4">
        <v>8.325045</v>
      </c>
      <c r="D11" s="4">
        <v>0.32737972</v>
      </c>
      <c r="E11" s="4">
        <v>0</v>
      </c>
      <c r="F11" s="11">
        <v>39.11532904</v>
      </c>
      <c r="G11" s="11">
        <v>6.790912</v>
      </c>
      <c r="H11" s="11">
        <v>1.163762</v>
      </c>
      <c r="I11" s="11">
        <v>1.534133</v>
      </c>
    </row>
    <row r="12" spans="1:9" ht="15">
      <c r="A12" s="65" t="s">
        <v>48</v>
      </c>
      <c r="B12" s="82"/>
      <c r="C12" s="82"/>
      <c r="D12" s="82"/>
      <c r="E12" s="82"/>
      <c r="F12" s="82"/>
      <c r="G12" s="82"/>
      <c r="H12" s="82"/>
      <c r="I12" s="82"/>
    </row>
    <row r="13" spans="1:9" ht="15">
      <c r="A13" s="65" t="s">
        <v>55</v>
      </c>
      <c r="B13" s="82"/>
      <c r="C13" s="82"/>
      <c r="D13" s="82"/>
      <c r="E13" s="82"/>
      <c r="F13" s="82"/>
      <c r="G13" s="82"/>
      <c r="H13" s="82"/>
      <c r="I13" s="82"/>
    </row>
    <row r="14" spans="1:9" ht="15">
      <c r="A14" s="65"/>
      <c r="B14" s="82"/>
      <c r="C14" s="82"/>
      <c r="D14" s="82"/>
      <c r="E14" s="82"/>
      <c r="F14" s="82"/>
      <c r="G14" s="82"/>
      <c r="H14" s="82"/>
      <c r="I14" s="82"/>
    </row>
    <row r="15" spans="1:9" ht="15">
      <c r="A15" s="65"/>
      <c r="B15" s="82"/>
      <c r="C15" s="82"/>
      <c r="D15" s="82"/>
      <c r="E15" s="82"/>
      <c r="F15" s="82"/>
      <c r="G15" s="82"/>
      <c r="H15" s="82"/>
      <c r="I15" s="82"/>
    </row>
    <row r="16" spans="1:9" ht="15">
      <c r="A16" s="65"/>
      <c r="B16" s="82"/>
      <c r="C16" s="82"/>
      <c r="D16" s="82"/>
      <c r="E16" s="82"/>
      <c r="F16" s="82"/>
      <c r="G16" s="82"/>
      <c r="H16" s="82"/>
      <c r="I16" s="82"/>
    </row>
    <row r="17" spans="1:9" ht="15">
      <c r="A17" s="65"/>
      <c r="B17" s="82"/>
      <c r="C17" s="82"/>
      <c r="D17" s="82"/>
      <c r="E17" s="82"/>
      <c r="F17" s="82"/>
      <c r="G17" s="82"/>
      <c r="H17" s="82"/>
      <c r="I17" s="82"/>
    </row>
    <row r="18" spans="1:9" ht="15">
      <c r="A18" s="65"/>
      <c r="B18" s="82"/>
      <c r="C18" s="82"/>
      <c r="D18" s="82"/>
      <c r="E18" s="82"/>
      <c r="F18" s="82"/>
      <c r="G18" s="82"/>
      <c r="H18" s="82"/>
      <c r="I18" s="82"/>
    </row>
    <row r="19" spans="1:9" ht="15">
      <c r="A19" s="65"/>
      <c r="B19" s="82"/>
      <c r="C19" s="82"/>
      <c r="D19" s="82"/>
      <c r="E19" s="82"/>
      <c r="F19" s="82"/>
      <c r="G19" s="82"/>
      <c r="H19" s="82"/>
      <c r="I19" s="82"/>
    </row>
    <row r="20" spans="1:9" ht="15">
      <c r="A20" s="65"/>
      <c r="B20" s="82"/>
      <c r="C20" s="82"/>
      <c r="D20" s="82"/>
      <c r="E20" s="82"/>
      <c r="F20" s="82"/>
      <c r="G20" s="82"/>
      <c r="H20" s="82"/>
      <c r="I20" s="82"/>
    </row>
    <row r="21" spans="1:9" ht="15">
      <c r="A21" s="65"/>
      <c r="B21" s="82"/>
      <c r="C21" s="82"/>
      <c r="D21" s="82"/>
      <c r="E21" s="82"/>
      <c r="F21" s="82"/>
      <c r="G21" s="82"/>
      <c r="H21" s="82"/>
      <c r="I21" s="82"/>
    </row>
    <row r="22" spans="1:9" ht="15">
      <c r="A22" s="65"/>
      <c r="B22" s="82"/>
      <c r="C22" s="82"/>
      <c r="D22" s="82"/>
      <c r="E22" s="82"/>
      <c r="F22" s="82"/>
      <c r="G22" s="82"/>
      <c r="H22" s="82"/>
      <c r="I22" s="82"/>
    </row>
    <row r="23" spans="1:9" ht="15">
      <c r="A23" s="65"/>
      <c r="B23" s="82"/>
      <c r="C23" s="82"/>
      <c r="D23" s="82"/>
      <c r="E23" s="82"/>
      <c r="F23" s="82"/>
      <c r="G23" s="82"/>
      <c r="H23" s="82"/>
      <c r="I23" s="82"/>
    </row>
    <row r="24" spans="1:9" ht="15">
      <c r="A24" s="65"/>
      <c r="B24" s="82"/>
      <c r="C24" s="82"/>
      <c r="D24" s="82"/>
      <c r="E24" s="82"/>
      <c r="F24" s="82"/>
      <c r="G24" s="82"/>
      <c r="H24" s="82"/>
      <c r="I24" s="82"/>
    </row>
    <row r="25" spans="1:9" ht="15">
      <c r="A25" s="65"/>
      <c r="B25" s="82"/>
      <c r="C25" s="82"/>
      <c r="D25" s="82"/>
      <c r="E25" s="82"/>
      <c r="F25" s="82"/>
      <c r="G25" s="82"/>
      <c r="H25" s="82"/>
      <c r="I25" s="82"/>
    </row>
    <row r="26" spans="1:9" ht="15">
      <c r="A26" s="65"/>
      <c r="B26" s="82"/>
      <c r="C26" s="82"/>
      <c r="D26" s="82"/>
      <c r="E26" s="82"/>
      <c r="F26" s="82"/>
      <c r="G26" s="82"/>
      <c r="H26" s="82"/>
      <c r="I26" s="82"/>
    </row>
    <row r="27" spans="1:9" ht="15">
      <c r="A27" s="65"/>
      <c r="B27" s="82"/>
      <c r="C27" s="82"/>
      <c r="D27" s="82"/>
      <c r="E27" s="82"/>
      <c r="F27" s="82"/>
      <c r="G27" s="82"/>
      <c r="H27" s="82"/>
      <c r="I27" s="82"/>
    </row>
    <row r="31" spans="1:9" ht="21" customHeight="1">
      <c r="A31" s="119" t="s">
        <v>65</v>
      </c>
      <c r="B31" s="126" t="s">
        <v>54</v>
      </c>
      <c r="C31" s="126"/>
      <c r="D31" s="127" t="s">
        <v>58</v>
      </c>
      <c r="E31" s="127"/>
      <c r="F31" s="128" t="s">
        <v>57</v>
      </c>
      <c r="G31" s="128"/>
      <c r="H31" s="128" t="s">
        <v>59</v>
      </c>
      <c r="I31" s="128"/>
    </row>
    <row r="32" spans="1:9" ht="15">
      <c r="A32" s="120"/>
      <c r="B32" s="93">
        <v>2012</v>
      </c>
      <c r="C32" s="93">
        <v>2013</v>
      </c>
      <c r="D32" s="93">
        <v>2012</v>
      </c>
      <c r="E32" s="93">
        <v>2013</v>
      </c>
      <c r="F32" s="93">
        <v>2012</v>
      </c>
      <c r="G32" s="93">
        <v>2013</v>
      </c>
      <c r="H32" s="93">
        <v>2012</v>
      </c>
      <c r="I32" s="93">
        <v>2013</v>
      </c>
    </row>
    <row r="33" spans="1:9" ht="15">
      <c r="A33" s="6" t="s">
        <v>46</v>
      </c>
      <c r="B33" s="2">
        <v>15.04810175</v>
      </c>
      <c r="C33" s="2">
        <v>12.34424659</v>
      </c>
      <c r="D33" s="2">
        <v>0.13061509</v>
      </c>
      <c r="E33" s="2">
        <v>0.127431</v>
      </c>
      <c r="F33" s="7">
        <v>6.5478559800000005</v>
      </c>
      <c r="G33" s="7">
        <v>4.06172674</v>
      </c>
      <c r="H33" s="7">
        <v>8.369630690000001</v>
      </c>
      <c r="I33" s="7">
        <v>8.15508885</v>
      </c>
    </row>
    <row r="34" spans="1:9" ht="15">
      <c r="A34" s="8" t="s">
        <v>16</v>
      </c>
      <c r="B34" s="3">
        <v>4.2160535</v>
      </c>
      <c r="C34" s="3">
        <v>4.22179849</v>
      </c>
      <c r="D34" s="3">
        <v>0</v>
      </c>
      <c r="E34" s="3">
        <v>0</v>
      </c>
      <c r="F34" s="9">
        <v>0.7421765</v>
      </c>
      <c r="G34" s="9">
        <v>0.54753439</v>
      </c>
      <c r="H34" s="9">
        <v>3.473877</v>
      </c>
      <c r="I34" s="9">
        <v>3.6742641000000003</v>
      </c>
    </row>
    <row r="35" spans="1:9" ht="15">
      <c r="A35" s="8" t="s">
        <v>17</v>
      </c>
      <c r="B35" s="3">
        <v>2.48314034</v>
      </c>
      <c r="C35" s="3">
        <v>3.835868</v>
      </c>
      <c r="D35" s="3">
        <v>0.1039</v>
      </c>
      <c r="E35" s="3">
        <v>0.020016</v>
      </c>
      <c r="F35" s="9">
        <v>1.5238848999999999</v>
      </c>
      <c r="G35" s="9">
        <v>2.071604</v>
      </c>
      <c r="H35" s="9">
        <v>0.85535544</v>
      </c>
      <c r="I35" s="9">
        <v>1.744248</v>
      </c>
    </row>
    <row r="36" spans="1:9" ht="15">
      <c r="A36" s="8" t="s">
        <v>18</v>
      </c>
      <c r="B36" s="3">
        <v>1.73295388</v>
      </c>
      <c r="C36" s="3">
        <v>2.1221345400000002</v>
      </c>
      <c r="D36" s="3">
        <v>0.026714599999999998</v>
      </c>
      <c r="E36" s="3">
        <v>0</v>
      </c>
      <c r="F36" s="9">
        <v>1.379918</v>
      </c>
      <c r="G36" s="9">
        <v>0.48095003999999997</v>
      </c>
      <c r="H36" s="9">
        <v>0.32632129</v>
      </c>
      <c r="I36" s="9">
        <v>1.6411845</v>
      </c>
    </row>
    <row r="37" spans="1:9" ht="15">
      <c r="A37" s="10" t="s">
        <v>19</v>
      </c>
      <c r="B37" s="4">
        <v>6.615952549999999</v>
      </c>
      <c r="C37" s="4">
        <v>2.1644454100000003</v>
      </c>
      <c r="D37" s="4">
        <v>0</v>
      </c>
      <c r="E37" s="4">
        <v>0.107415</v>
      </c>
      <c r="F37" s="11">
        <v>2.90187599</v>
      </c>
      <c r="G37" s="11">
        <v>0.96163808</v>
      </c>
      <c r="H37" s="11">
        <v>3.71407656</v>
      </c>
      <c r="I37" s="11">
        <v>1.0953923300000001</v>
      </c>
    </row>
    <row r="38" ht="15">
      <c r="A38" s="12" t="s">
        <v>49</v>
      </c>
    </row>
    <row r="39" ht="15">
      <c r="A39" s="65" t="s">
        <v>69</v>
      </c>
    </row>
    <row r="40" ht="15">
      <c r="A40" s="65"/>
    </row>
    <row r="42" ht="15">
      <c r="A42" t="s">
        <v>63</v>
      </c>
    </row>
    <row r="43" ht="15">
      <c r="A43" s="88" t="s">
        <v>84</v>
      </c>
    </row>
    <row r="44" ht="15">
      <c r="B44" s="94"/>
    </row>
    <row r="46" spans="2:3" ht="15">
      <c r="B46" s="94"/>
      <c r="C46" s="66"/>
    </row>
    <row r="47" spans="2:3" ht="15">
      <c r="B47" s="94"/>
      <c r="C47" s="66"/>
    </row>
    <row r="48" spans="2:3" ht="15">
      <c r="B48" s="94"/>
      <c r="C48" s="66"/>
    </row>
    <row r="49" spans="2:3" ht="15">
      <c r="B49" s="94"/>
      <c r="C49" s="66"/>
    </row>
    <row r="50" spans="2:3" ht="15">
      <c r="B50" s="94"/>
      <c r="C50" s="66"/>
    </row>
  </sheetData>
  <sheetProtection/>
  <mergeCells count="10">
    <mergeCell ref="A5:A6"/>
    <mergeCell ref="A31:A32"/>
    <mergeCell ref="B5:C5"/>
    <mergeCell ref="D5:E5"/>
    <mergeCell ref="F5:G5"/>
    <mergeCell ref="H5:I5"/>
    <mergeCell ref="B31:C31"/>
    <mergeCell ref="D31:E31"/>
    <mergeCell ref="F31:G31"/>
    <mergeCell ref="H31:I3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5.57421875" style="0" customWidth="1"/>
    <col min="2" max="2" width="15.7109375" style="0" bestFit="1" customWidth="1"/>
    <col min="3" max="3" width="15.7109375" style="0" customWidth="1"/>
    <col min="4" max="4" width="15.8515625" style="0" bestFit="1" customWidth="1"/>
    <col min="5" max="5" width="15.8515625" style="0" customWidth="1"/>
    <col min="6" max="6" width="16.28125" style="0" bestFit="1" customWidth="1"/>
    <col min="7" max="9" width="16.28125" style="0" customWidth="1"/>
    <col min="10" max="10" width="14.8515625" style="0" bestFit="1" customWidth="1"/>
    <col min="11" max="11" width="15.8515625" style="0" bestFit="1" customWidth="1"/>
  </cols>
  <sheetData>
    <row r="1" ht="26.25">
      <c r="A1" s="147" t="s">
        <v>21</v>
      </c>
    </row>
    <row r="2" ht="21">
      <c r="A2" s="148" t="s">
        <v>44</v>
      </c>
    </row>
    <row r="3" spans="1:11" ht="23.25">
      <c r="A3" s="131" t="s">
        <v>76</v>
      </c>
      <c r="B3" s="129" t="s">
        <v>22</v>
      </c>
      <c r="C3" s="130"/>
      <c r="D3" s="129" t="s">
        <v>16</v>
      </c>
      <c r="E3" s="129"/>
      <c r="F3" s="129" t="s">
        <v>17</v>
      </c>
      <c r="G3" s="129"/>
      <c r="H3" s="129" t="s">
        <v>18</v>
      </c>
      <c r="I3" s="129"/>
      <c r="J3" s="129" t="s">
        <v>19</v>
      </c>
      <c r="K3" s="129"/>
    </row>
    <row r="4" spans="1:11" ht="19.5" thickBot="1">
      <c r="A4" s="132"/>
      <c r="B4" s="99">
        <v>2012</v>
      </c>
      <c r="C4" s="100">
        <v>2013</v>
      </c>
      <c r="D4" s="99">
        <v>2012</v>
      </c>
      <c r="E4" s="99">
        <v>2013</v>
      </c>
      <c r="F4" s="99">
        <v>2012</v>
      </c>
      <c r="G4" s="99">
        <v>2013</v>
      </c>
      <c r="H4" s="99">
        <v>2012</v>
      </c>
      <c r="I4" s="99">
        <v>2013</v>
      </c>
      <c r="J4" s="99">
        <v>2012</v>
      </c>
      <c r="K4" s="99">
        <v>2013</v>
      </c>
    </row>
    <row r="5" spans="1:11" ht="18.75">
      <c r="A5" s="75" t="s">
        <v>46</v>
      </c>
      <c r="B5" s="68">
        <v>116.91784741000001</v>
      </c>
      <c r="C5" s="95">
        <f>SUM(C6:C16)</f>
        <v>105.92282587</v>
      </c>
      <c r="D5" s="68">
        <v>18.58623338</v>
      </c>
      <c r="E5" s="68">
        <f>SUM(E6:E16)</f>
        <v>28.841530890000005</v>
      </c>
      <c r="F5" s="68">
        <v>28.659340349999997</v>
      </c>
      <c r="G5" s="68">
        <f>SUM(G6:G16)</f>
        <v>52.7620386</v>
      </c>
      <c r="H5" s="68">
        <v>8.72720421</v>
      </c>
      <c r="I5" s="68">
        <f>SUM(I6:I16)</f>
        <v>11.998107290000002</v>
      </c>
      <c r="J5" s="68">
        <v>60.945070720000004</v>
      </c>
      <c r="K5" s="68">
        <f>SUM(K6:K16)</f>
        <v>12.32115168</v>
      </c>
    </row>
    <row r="6" spans="1:11" ht="15">
      <c r="A6" s="22" t="s">
        <v>13</v>
      </c>
      <c r="B6" s="92">
        <v>1.49312091</v>
      </c>
      <c r="C6" s="96">
        <v>2.43649571</v>
      </c>
      <c r="D6" s="60">
        <v>0.831319</v>
      </c>
      <c r="E6" s="92">
        <v>2.350324</v>
      </c>
      <c r="F6" s="60">
        <v>0.185779</v>
      </c>
      <c r="G6" s="92">
        <v>0</v>
      </c>
      <c r="H6" s="92">
        <v>0</v>
      </c>
      <c r="I6" s="92">
        <v>0</v>
      </c>
      <c r="J6" s="92">
        <v>0.476023</v>
      </c>
      <c r="K6" s="60">
        <v>0.086171</v>
      </c>
    </row>
    <row r="7" spans="1:11" ht="15">
      <c r="A7" s="22" t="s">
        <v>4</v>
      </c>
      <c r="B7" s="92">
        <v>8.090336590000001</v>
      </c>
      <c r="C7" s="96">
        <v>12.870870779999999</v>
      </c>
      <c r="D7" s="60">
        <v>2.3820909</v>
      </c>
      <c r="E7" s="92">
        <v>2.208378</v>
      </c>
      <c r="F7" s="60">
        <v>3.3837504000000003</v>
      </c>
      <c r="G7" s="92">
        <v>8.725958380000002</v>
      </c>
      <c r="H7" s="92">
        <v>0.46775953</v>
      </c>
      <c r="I7" s="92">
        <v>1.20361133</v>
      </c>
      <c r="J7" s="92">
        <v>1.8567321200000002</v>
      </c>
      <c r="K7" s="60">
        <v>0.7329226</v>
      </c>
    </row>
    <row r="8" spans="1:11" ht="15">
      <c r="A8" s="22" t="s">
        <v>5</v>
      </c>
      <c r="B8" s="92">
        <v>1.1816211</v>
      </c>
      <c r="C8" s="96">
        <v>0.335891</v>
      </c>
      <c r="D8" s="23">
        <v>0.051095</v>
      </c>
      <c r="E8" s="92">
        <v>0</v>
      </c>
      <c r="F8" s="23">
        <v>0.009818</v>
      </c>
      <c r="G8" s="92">
        <v>0.153232</v>
      </c>
      <c r="H8" s="92">
        <v>0.988303</v>
      </c>
      <c r="I8" s="92">
        <v>0.007</v>
      </c>
      <c r="J8" s="92">
        <v>0.132405</v>
      </c>
      <c r="K8" s="23">
        <v>0.175659</v>
      </c>
    </row>
    <row r="9" spans="1:11" ht="15">
      <c r="A9" s="22" t="s">
        <v>6</v>
      </c>
      <c r="B9" s="92">
        <v>0.331892</v>
      </c>
      <c r="C9" s="96">
        <v>0.11995317</v>
      </c>
      <c r="D9" s="23">
        <v>0.273403</v>
      </c>
      <c r="E9" s="92">
        <v>0.07050579</v>
      </c>
      <c r="F9" s="23">
        <v>0.026121</v>
      </c>
      <c r="G9" s="92">
        <v>0</v>
      </c>
      <c r="H9" s="92">
        <v>0.0039</v>
      </c>
      <c r="I9" s="92">
        <v>0</v>
      </c>
      <c r="J9" s="92">
        <v>0.028468</v>
      </c>
      <c r="K9" s="23">
        <v>0.04944738</v>
      </c>
    </row>
    <row r="10" spans="1:11" ht="15">
      <c r="A10" s="22" t="s">
        <v>7</v>
      </c>
      <c r="B10" s="73">
        <v>0.031512740000000004</v>
      </c>
      <c r="C10" s="97">
        <v>0.180061</v>
      </c>
      <c r="D10" s="24">
        <v>0.026438</v>
      </c>
      <c r="E10" s="73">
        <v>0.037511</v>
      </c>
      <c r="F10" s="24">
        <v>0</v>
      </c>
      <c r="G10" s="73">
        <v>0.022675</v>
      </c>
      <c r="H10" s="73">
        <v>0</v>
      </c>
      <c r="I10" s="73">
        <v>0</v>
      </c>
      <c r="J10" s="73">
        <v>0.0050747399999999995</v>
      </c>
      <c r="K10" s="24">
        <v>0.119875</v>
      </c>
    </row>
    <row r="11" spans="1:11" ht="15">
      <c r="A11" s="22" t="s">
        <v>8</v>
      </c>
      <c r="B11" s="92">
        <v>0.8069368</v>
      </c>
      <c r="C11" s="96">
        <v>0.96122441</v>
      </c>
      <c r="D11" s="23">
        <v>0.14089120000000002</v>
      </c>
      <c r="E11" s="92">
        <v>0.236133</v>
      </c>
      <c r="F11" s="23">
        <v>0.00119</v>
      </c>
      <c r="G11" s="92">
        <v>0.250943</v>
      </c>
      <c r="H11" s="92">
        <v>0.0507048</v>
      </c>
      <c r="I11" s="92">
        <v>0.012222</v>
      </c>
      <c r="J11" s="92">
        <v>0.6141508</v>
      </c>
      <c r="K11" s="23">
        <v>0.461926</v>
      </c>
    </row>
    <row r="12" spans="1:11" ht="15">
      <c r="A12" s="22" t="s">
        <v>9</v>
      </c>
      <c r="B12" s="92">
        <v>39.103062879999996</v>
      </c>
      <c r="C12" s="96">
        <v>43.26790232</v>
      </c>
      <c r="D12" s="23">
        <v>9.62699713</v>
      </c>
      <c r="E12" s="92">
        <v>14.58648794</v>
      </c>
      <c r="F12" s="23">
        <v>20.1799305</v>
      </c>
      <c r="G12" s="92">
        <v>15.91660334</v>
      </c>
      <c r="H12" s="92">
        <v>3.8557240499999996</v>
      </c>
      <c r="I12" s="92">
        <v>7.47973921</v>
      </c>
      <c r="J12" s="92">
        <v>5.44041525</v>
      </c>
      <c r="K12" s="23">
        <v>5.28507108</v>
      </c>
    </row>
    <row r="13" spans="1:11" ht="15">
      <c r="A13" s="22" t="s">
        <v>14</v>
      </c>
      <c r="B13" s="92">
        <v>7.551435280000001</v>
      </c>
      <c r="C13" s="96">
        <v>5.95526944</v>
      </c>
      <c r="D13" s="23">
        <v>1.763574</v>
      </c>
      <c r="E13" s="92">
        <v>3.569541</v>
      </c>
      <c r="F13" s="23">
        <v>0.796991</v>
      </c>
      <c r="G13" s="92">
        <v>1.142216</v>
      </c>
      <c r="H13" s="92">
        <v>2.675893</v>
      </c>
      <c r="I13" s="92">
        <v>0.31189804</v>
      </c>
      <c r="J13" s="92">
        <v>2.314977</v>
      </c>
      <c r="K13" s="23">
        <v>0.931614</v>
      </c>
    </row>
    <row r="14" spans="1:11" ht="15">
      <c r="A14" s="22" t="s">
        <v>10</v>
      </c>
      <c r="B14" s="92">
        <v>4.77514186</v>
      </c>
      <c r="C14" s="96">
        <v>3.67381219</v>
      </c>
      <c r="D14" s="23">
        <v>1.021784</v>
      </c>
      <c r="E14" s="92">
        <v>0.888728</v>
      </c>
      <c r="F14" s="23">
        <v>0.313273</v>
      </c>
      <c r="G14" s="92">
        <v>0.701654</v>
      </c>
      <c r="H14" s="92">
        <v>0.015775</v>
      </c>
      <c r="I14" s="92">
        <v>0.562964</v>
      </c>
      <c r="J14" s="92">
        <v>3.42431</v>
      </c>
      <c r="K14" s="23">
        <v>1.520466</v>
      </c>
    </row>
    <row r="15" spans="1:11" ht="45">
      <c r="A15" s="25" t="s">
        <v>11</v>
      </c>
      <c r="B15" s="92">
        <v>4.62876203</v>
      </c>
      <c r="C15" s="96">
        <v>4.36623322</v>
      </c>
      <c r="D15" s="23">
        <v>2.46864115</v>
      </c>
      <c r="E15" s="92">
        <v>1.68227359</v>
      </c>
      <c r="F15" s="23">
        <v>0.32690790000000003</v>
      </c>
      <c r="G15" s="92">
        <v>0.2068815</v>
      </c>
      <c r="H15" s="92">
        <v>0.6691448299999999</v>
      </c>
      <c r="I15" s="92">
        <v>1.150067</v>
      </c>
      <c r="J15" s="92">
        <v>1.16406914</v>
      </c>
      <c r="K15" s="23">
        <v>1.32701033</v>
      </c>
    </row>
    <row r="16" spans="1:11" ht="15.75" thickBot="1">
      <c r="A16" s="26" t="s">
        <v>12</v>
      </c>
      <c r="B16" s="27">
        <v>48.92402522</v>
      </c>
      <c r="C16" s="98">
        <v>31.75511263</v>
      </c>
      <c r="D16" s="27">
        <v>0</v>
      </c>
      <c r="E16" s="27">
        <v>3.21164857</v>
      </c>
      <c r="F16" s="27">
        <v>3.43557955</v>
      </c>
      <c r="G16" s="27">
        <v>25.64187538</v>
      </c>
      <c r="H16" s="27">
        <v>0</v>
      </c>
      <c r="I16" s="27">
        <v>1.2706057099999999</v>
      </c>
      <c r="J16" s="27">
        <v>45.488445670000004</v>
      </c>
      <c r="K16" s="27">
        <v>1.63098929</v>
      </c>
    </row>
    <row r="17" spans="1:11" ht="15">
      <c r="A17" s="125" t="s">
        <v>20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ht="15">
      <c r="A19" s="14" t="s">
        <v>67</v>
      </c>
      <c r="F19" s="18"/>
      <c r="G19" s="91"/>
      <c r="H19" s="91"/>
      <c r="I19" s="91"/>
      <c r="J19" s="18"/>
      <c r="K19" s="18"/>
    </row>
    <row r="20" spans="1:11" ht="15">
      <c r="A20" t="s">
        <v>68</v>
      </c>
      <c r="F20" s="18"/>
      <c r="G20" s="91"/>
      <c r="H20" s="91"/>
      <c r="I20" s="91"/>
      <c r="J20" s="18"/>
      <c r="K20" s="18"/>
    </row>
    <row r="21" spans="1:11" ht="15">
      <c r="A21" s="88" t="s">
        <v>84</v>
      </c>
      <c r="F21" s="18"/>
      <c r="G21" s="91"/>
      <c r="H21" s="91"/>
      <c r="I21" s="91"/>
      <c r="J21" s="18"/>
      <c r="K21" s="18"/>
    </row>
    <row r="23" ht="15">
      <c r="H23" s="22"/>
    </row>
    <row r="25" ht="15">
      <c r="C25" s="66"/>
    </row>
  </sheetData>
  <sheetProtection/>
  <mergeCells count="7">
    <mergeCell ref="A17:K18"/>
    <mergeCell ref="B3:C3"/>
    <mergeCell ref="D3:E3"/>
    <mergeCell ref="F3:G3"/>
    <mergeCell ref="H3:I3"/>
    <mergeCell ref="J3:K3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3.28125" style="0" customWidth="1"/>
    <col min="2" max="4" width="11.421875" style="0" customWidth="1"/>
    <col min="5" max="5" width="16.28125" style="0" bestFit="1" customWidth="1"/>
    <col min="6" max="6" width="11.421875" style="0" customWidth="1"/>
    <col min="7" max="7" width="61.57421875" style="0" bestFit="1" customWidth="1"/>
  </cols>
  <sheetData>
    <row r="1" ht="26.25">
      <c r="A1" s="112" t="s">
        <v>71</v>
      </c>
    </row>
    <row r="2" ht="21">
      <c r="A2" s="113" t="s">
        <v>15</v>
      </c>
    </row>
    <row r="3" ht="21">
      <c r="A3" s="15"/>
    </row>
    <row r="4" spans="1:6" ht="21">
      <c r="A4" s="133" t="s">
        <v>3</v>
      </c>
      <c r="B4" s="135"/>
      <c r="C4" s="135"/>
      <c r="D4" s="135"/>
      <c r="E4" s="135"/>
      <c r="F4" s="135"/>
    </row>
    <row r="5" spans="1:6" ht="15.75" thickBot="1">
      <c r="A5" s="134"/>
      <c r="B5" s="83" t="s">
        <v>0</v>
      </c>
      <c r="C5" s="83" t="s">
        <v>1</v>
      </c>
      <c r="D5" s="83" t="s">
        <v>2</v>
      </c>
      <c r="E5" s="83">
        <v>2012</v>
      </c>
      <c r="F5" s="83">
        <v>2013</v>
      </c>
    </row>
    <row r="6" spans="1:6" ht="15">
      <c r="A6" s="28" t="s">
        <v>51</v>
      </c>
      <c r="B6" s="29">
        <v>144.1</v>
      </c>
      <c r="C6" s="29">
        <v>150</v>
      </c>
      <c r="D6" s="29">
        <v>147.8</v>
      </c>
      <c r="E6" s="29">
        <v>190.35694</v>
      </c>
      <c r="F6" s="29">
        <v>187.313201</v>
      </c>
    </row>
    <row r="7" spans="1:6" ht="15">
      <c r="A7" s="19" t="s">
        <v>16</v>
      </c>
      <c r="B7" s="20">
        <v>69.4</v>
      </c>
      <c r="C7" s="20">
        <v>71.08</v>
      </c>
      <c r="D7" s="20">
        <v>69.9</v>
      </c>
      <c r="E7" s="20">
        <v>56.94739336</v>
      </c>
      <c r="F7" s="20">
        <v>57.372651170000005</v>
      </c>
    </row>
    <row r="8" spans="1:6" ht="15">
      <c r="A8" s="30" t="s">
        <v>17</v>
      </c>
      <c r="B8" s="31">
        <v>16.6</v>
      </c>
      <c r="C8" s="31">
        <v>21.6</v>
      </c>
      <c r="D8" s="31">
        <v>29.2</v>
      </c>
      <c r="E8" s="31">
        <v>27.89502632</v>
      </c>
      <c r="F8" s="31">
        <v>65.11182703</v>
      </c>
    </row>
    <row r="9" spans="1:6" ht="15">
      <c r="A9" s="19" t="s">
        <v>18</v>
      </c>
      <c r="B9" s="20">
        <v>5.3</v>
      </c>
      <c r="C9" s="20">
        <v>3.8</v>
      </c>
      <c r="D9" s="20">
        <v>7.1</v>
      </c>
      <c r="E9" s="20">
        <v>6.7501539500000005</v>
      </c>
      <c r="F9" s="20">
        <v>9.478070109999999</v>
      </c>
    </row>
    <row r="10" spans="1:6" ht="15.75" thickBot="1">
      <c r="A10" s="32" t="s">
        <v>19</v>
      </c>
      <c r="B10" s="33">
        <v>52.8</v>
      </c>
      <c r="C10" s="33">
        <v>53.5</v>
      </c>
      <c r="D10" s="33">
        <v>41.6</v>
      </c>
      <c r="E10" s="33">
        <v>98.76436890000001</v>
      </c>
      <c r="F10" s="33">
        <v>55.350646149999996</v>
      </c>
    </row>
    <row r="11" spans="1:6" ht="15" customHeight="1">
      <c r="A11" s="125" t="s">
        <v>23</v>
      </c>
      <c r="B11" s="125"/>
      <c r="C11" s="125"/>
      <c r="D11" s="125"/>
      <c r="E11" s="125"/>
      <c r="F11" s="125"/>
    </row>
    <row r="12" spans="1:6" ht="15">
      <c r="A12" s="125"/>
      <c r="B12" s="125"/>
      <c r="C12" s="125"/>
      <c r="D12" s="125"/>
      <c r="E12" s="125"/>
      <c r="F12" s="125"/>
    </row>
    <row r="13" spans="1:6" ht="15">
      <c r="A13" s="125"/>
      <c r="B13" s="125"/>
      <c r="C13" s="125"/>
      <c r="D13" s="125"/>
      <c r="E13" s="125"/>
      <c r="F13" s="125"/>
    </row>
    <row r="14" spans="1:5" ht="15">
      <c r="A14" s="12" t="s">
        <v>62</v>
      </c>
      <c r="B14" s="85"/>
      <c r="C14" s="85"/>
      <c r="D14" s="85"/>
      <c r="E14" s="85"/>
    </row>
    <row r="15" spans="1:5" ht="15">
      <c r="A15" t="s">
        <v>70</v>
      </c>
      <c r="B15" s="85"/>
      <c r="C15" s="85"/>
      <c r="D15" s="85"/>
      <c r="E15" s="85"/>
    </row>
    <row r="16" spans="1:5" ht="15">
      <c r="A16" s="85"/>
      <c r="B16" s="85"/>
      <c r="C16" s="85"/>
      <c r="D16" s="85"/>
      <c r="E16" s="101"/>
    </row>
    <row r="17" spans="1:5" ht="15">
      <c r="A17" s="85"/>
      <c r="B17" s="85"/>
      <c r="C17" s="85"/>
      <c r="D17" s="85"/>
      <c r="E17" s="85"/>
    </row>
    <row r="18" spans="1:6" ht="15">
      <c r="A18" s="85"/>
      <c r="B18" s="85"/>
      <c r="C18" s="85"/>
      <c r="D18" s="85"/>
      <c r="E18" s="101"/>
      <c r="F18" s="66"/>
    </row>
    <row r="19" spans="1:6" ht="15">
      <c r="A19" s="85"/>
      <c r="B19" s="85"/>
      <c r="C19" s="85"/>
      <c r="D19" s="85"/>
      <c r="E19" s="101"/>
      <c r="F19" s="66"/>
    </row>
    <row r="20" spans="1:6" ht="15">
      <c r="A20" s="85"/>
      <c r="B20" s="85"/>
      <c r="C20" s="85"/>
      <c r="D20" s="85"/>
      <c r="E20" s="101"/>
      <c r="F20" s="66"/>
    </row>
    <row r="21" spans="1:6" ht="15">
      <c r="A21" s="85"/>
      <c r="B21" s="85"/>
      <c r="C21" s="85"/>
      <c r="D21" s="85"/>
      <c r="E21" s="101"/>
      <c r="F21" s="66"/>
    </row>
    <row r="22" spans="1:6" ht="15">
      <c r="A22" s="85"/>
      <c r="B22" s="85"/>
      <c r="C22" s="85"/>
      <c r="D22" s="85"/>
      <c r="E22" s="101"/>
      <c r="F22" s="66"/>
    </row>
    <row r="23" spans="1:5" ht="15">
      <c r="A23" s="85"/>
      <c r="B23" s="85"/>
      <c r="C23" s="85"/>
      <c r="D23" s="85"/>
      <c r="E23" s="85"/>
    </row>
    <row r="24" spans="1:5" ht="15">
      <c r="A24" s="85"/>
      <c r="B24" s="85"/>
      <c r="C24" s="85"/>
      <c r="D24" s="85"/>
      <c r="E24" s="85"/>
    </row>
    <row r="25" spans="1:5" ht="15">
      <c r="A25" s="85"/>
      <c r="B25" s="85"/>
      <c r="C25" s="85"/>
      <c r="D25" s="85"/>
      <c r="E25" s="85"/>
    </row>
    <row r="26" spans="1:5" ht="15">
      <c r="A26" s="85"/>
      <c r="B26" s="85"/>
      <c r="C26" s="85"/>
      <c r="D26" s="85"/>
      <c r="E26" s="85"/>
    </row>
    <row r="27" spans="1:5" ht="15">
      <c r="A27" s="85"/>
      <c r="B27" s="85"/>
      <c r="C27" s="85"/>
      <c r="D27" s="85"/>
      <c r="E27" s="85"/>
    </row>
    <row r="28" spans="1:5" ht="15">
      <c r="A28" s="85"/>
      <c r="B28" s="85"/>
      <c r="C28" s="85"/>
      <c r="D28" s="85"/>
      <c r="E28" s="85"/>
    </row>
    <row r="29" spans="1:5" ht="15">
      <c r="A29" s="85"/>
      <c r="B29" s="85"/>
      <c r="C29" s="85"/>
      <c r="D29" s="85"/>
      <c r="E29" s="85"/>
    </row>
    <row r="30" spans="1:5" ht="15">
      <c r="A30" s="85"/>
      <c r="B30" s="85"/>
      <c r="C30" s="85"/>
      <c r="D30" s="85"/>
      <c r="E30" s="85"/>
    </row>
    <row r="31" spans="1:5" ht="15">
      <c r="A31" s="85"/>
      <c r="B31" s="85"/>
      <c r="C31" s="85"/>
      <c r="D31" s="85"/>
      <c r="E31" s="85"/>
    </row>
    <row r="32" spans="1:5" ht="15">
      <c r="A32" s="85"/>
      <c r="B32" s="85"/>
      <c r="C32" s="85"/>
      <c r="D32" s="85"/>
      <c r="E32" s="85"/>
    </row>
    <row r="33" spans="1:5" ht="15">
      <c r="A33" s="85"/>
      <c r="B33" s="85"/>
      <c r="C33" s="85"/>
      <c r="D33" s="85"/>
      <c r="E33" s="85"/>
    </row>
    <row r="34" spans="2:5" ht="15">
      <c r="B34" s="79"/>
      <c r="C34" s="79"/>
      <c r="D34" s="79"/>
      <c r="E34" s="79"/>
    </row>
    <row r="36" spans="1:6" ht="21">
      <c r="A36" s="133" t="s">
        <v>50</v>
      </c>
      <c r="B36" s="135"/>
      <c r="C36" s="135"/>
      <c r="D36" s="135"/>
      <c r="E36" s="135"/>
      <c r="F36" s="135"/>
    </row>
    <row r="37" spans="1:6" ht="15.75" thickBot="1">
      <c r="A37" s="134"/>
      <c r="B37" s="83" t="s">
        <v>0</v>
      </c>
      <c r="C37" s="83" t="s">
        <v>1</v>
      </c>
      <c r="D37" s="83" t="s">
        <v>2</v>
      </c>
      <c r="E37" s="83">
        <v>2012</v>
      </c>
      <c r="F37" s="83">
        <v>2013</v>
      </c>
    </row>
    <row r="38" spans="1:6" ht="15">
      <c r="A38" s="28" t="s">
        <v>51</v>
      </c>
      <c r="B38" s="29">
        <v>79.6</v>
      </c>
      <c r="C38" s="29">
        <v>88.5</v>
      </c>
      <c r="D38" s="29">
        <v>98.1</v>
      </c>
      <c r="E38" s="29">
        <v>74.3</v>
      </c>
      <c r="F38" s="29">
        <v>79.95552277000002</v>
      </c>
    </row>
    <row r="39" spans="1:6" ht="15">
      <c r="A39" s="19" t="s">
        <v>16</v>
      </c>
      <c r="B39" s="20">
        <v>38.3</v>
      </c>
      <c r="C39" s="20">
        <v>35.6</v>
      </c>
      <c r="D39" s="20">
        <v>47.2</v>
      </c>
      <c r="E39" s="20">
        <v>38.5</v>
      </c>
      <c r="F39" s="20">
        <v>41.77547739</v>
      </c>
    </row>
    <row r="40" spans="1:6" ht="15">
      <c r="A40" s="30" t="s">
        <v>17</v>
      </c>
      <c r="B40" s="31">
        <v>10.7</v>
      </c>
      <c r="C40" s="31">
        <v>10.1</v>
      </c>
      <c r="D40" s="31">
        <v>19.2</v>
      </c>
      <c r="E40" s="31">
        <v>19</v>
      </c>
      <c r="F40" s="31">
        <v>17.840558079999997</v>
      </c>
    </row>
    <row r="41" spans="1:6" ht="15">
      <c r="A41" s="19" t="s">
        <v>18</v>
      </c>
      <c r="B41" s="20">
        <v>2.9</v>
      </c>
      <c r="C41" s="20">
        <v>2.2</v>
      </c>
      <c r="D41" s="20">
        <v>5</v>
      </c>
      <c r="E41" s="20">
        <v>2.4</v>
      </c>
      <c r="F41" s="20">
        <v>5.27531</v>
      </c>
    </row>
    <row r="42" spans="1:6" ht="15.75" thickBot="1">
      <c r="A42" s="32" t="s">
        <v>19</v>
      </c>
      <c r="B42" s="33">
        <v>27.7</v>
      </c>
      <c r="C42" s="33">
        <v>40.6</v>
      </c>
      <c r="D42" s="33">
        <v>26.7</v>
      </c>
      <c r="E42" s="33">
        <v>14.4</v>
      </c>
      <c r="F42" s="33">
        <v>15.06417617</v>
      </c>
    </row>
    <row r="43" spans="1:4" ht="15">
      <c r="A43" s="65" t="s">
        <v>48</v>
      </c>
      <c r="B43" s="20"/>
      <c r="C43" s="20"/>
      <c r="D43" s="20"/>
    </row>
    <row r="44" spans="1:4" ht="15">
      <c r="A44" s="12" t="s">
        <v>62</v>
      </c>
      <c r="B44" s="20"/>
      <c r="C44" s="20"/>
      <c r="D44" s="20"/>
    </row>
    <row r="45" ht="15">
      <c r="A45" s="19"/>
    </row>
    <row r="46" spans="1:6" ht="21">
      <c r="A46" s="133" t="s">
        <v>47</v>
      </c>
      <c r="B46" s="135"/>
      <c r="C46" s="135"/>
      <c r="D46" s="135"/>
      <c r="E46" s="135"/>
      <c r="F46" s="135"/>
    </row>
    <row r="47" spans="1:6" ht="15.75" thickBot="1">
      <c r="A47" s="134"/>
      <c r="B47" s="83" t="s">
        <v>0</v>
      </c>
      <c r="C47" s="83" t="s">
        <v>1</v>
      </c>
      <c r="D47" s="83" t="s">
        <v>2</v>
      </c>
      <c r="E47" s="83">
        <v>2012</v>
      </c>
      <c r="F47" s="83">
        <v>2013</v>
      </c>
    </row>
    <row r="48" spans="1:6" ht="15">
      <c r="A48" s="28" t="s">
        <v>51</v>
      </c>
      <c r="B48" s="29">
        <v>43.1</v>
      </c>
      <c r="C48" s="29">
        <v>47.3</v>
      </c>
      <c r="D48" s="29">
        <v>35.8</v>
      </c>
      <c r="E48" s="29">
        <v>26.2</v>
      </c>
      <c r="F48" s="29">
        <v>26.64546134</v>
      </c>
    </row>
    <row r="49" spans="1:6" ht="15">
      <c r="A49" s="19" t="s">
        <v>16</v>
      </c>
      <c r="B49" s="20">
        <v>27.9</v>
      </c>
      <c r="C49" s="20">
        <v>31.2</v>
      </c>
      <c r="D49" s="20">
        <v>17.6</v>
      </c>
      <c r="E49" s="20">
        <v>9</v>
      </c>
      <c r="F49" s="20">
        <v>6.98586534</v>
      </c>
    </row>
    <row r="50" spans="1:6" ht="15">
      <c r="A50" s="30" t="s">
        <v>17</v>
      </c>
      <c r="B50" s="31">
        <v>5.1</v>
      </c>
      <c r="C50" s="31">
        <v>4.8</v>
      </c>
      <c r="D50" s="31">
        <v>7.2</v>
      </c>
      <c r="E50" s="31">
        <v>5.5</v>
      </c>
      <c r="F50" s="31">
        <v>5.3097315300000005</v>
      </c>
    </row>
    <row r="51" spans="1:6" ht="15">
      <c r="A51" s="19" t="s">
        <v>18</v>
      </c>
      <c r="B51" s="20">
        <v>1.6</v>
      </c>
      <c r="C51" s="20">
        <v>0.9</v>
      </c>
      <c r="D51" s="20">
        <v>1.4</v>
      </c>
      <c r="E51" s="20">
        <v>3.5</v>
      </c>
      <c r="F51" s="20">
        <v>3.47039261</v>
      </c>
    </row>
    <row r="52" spans="1:6" ht="15.75" thickBot="1">
      <c r="A52" s="32" t="s">
        <v>19</v>
      </c>
      <c r="B52" s="33">
        <v>8.5</v>
      </c>
      <c r="C52" s="33">
        <v>10.4</v>
      </c>
      <c r="D52" s="33">
        <v>9.6</v>
      </c>
      <c r="E52" s="33">
        <v>8.2</v>
      </c>
      <c r="F52" s="33">
        <v>10.87946892</v>
      </c>
    </row>
    <row r="53" spans="1:5" ht="15">
      <c r="A53" s="65" t="s">
        <v>49</v>
      </c>
      <c r="B53" s="80"/>
      <c r="C53" s="80"/>
      <c r="D53" s="80"/>
      <c r="E53" s="80"/>
    </row>
    <row r="54" spans="1:5" ht="15">
      <c r="A54" s="12" t="s">
        <v>62</v>
      </c>
      <c r="B54" s="80"/>
      <c r="C54" s="80"/>
      <c r="D54" s="80"/>
      <c r="E54" s="80"/>
    </row>
    <row r="55" spans="2:4" ht="15">
      <c r="B55" s="34"/>
      <c r="C55" s="34"/>
      <c r="D55" s="34"/>
    </row>
    <row r="56" spans="5:6" ht="15">
      <c r="E56" s="94"/>
      <c r="F56" s="66"/>
    </row>
    <row r="57" spans="1:6" ht="15">
      <c r="A57" s="88" t="s">
        <v>84</v>
      </c>
      <c r="E57" s="94"/>
      <c r="F57" s="66"/>
    </row>
    <row r="58" spans="5:6" ht="15">
      <c r="E58" s="94"/>
      <c r="F58" s="66"/>
    </row>
    <row r="59" spans="5:6" ht="15">
      <c r="E59" s="94"/>
      <c r="F59" s="66"/>
    </row>
    <row r="60" spans="5:6" ht="15">
      <c r="E60" s="94"/>
      <c r="F60" s="66"/>
    </row>
  </sheetData>
  <sheetProtection/>
  <mergeCells count="7">
    <mergeCell ref="A4:A5"/>
    <mergeCell ref="A36:A37"/>
    <mergeCell ref="A46:A47"/>
    <mergeCell ref="B4:F4"/>
    <mergeCell ref="A11:F13"/>
    <mergeCell ref="B36:F36"/>
    <mergeCell ref="B46:F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92.28125" style="0" bestFit="1" customWidth="1"/>
    <col min="2" max="2" width="11.421875" style="0" customWidth="1"/>
    <col min="3" max="3" width="13.57421875" style="0" bestFit="1" customWidth="1"/>
  </cols>
  <sheetData>
    <row r="1" ht="26.25">
      <c r="A1" s="112" t="s">
        <v>72</v>
      </c>
    </row>
    <row r="2" ht="21">
      <c r="A2" s="113" t="s">
        <v>15</v>
      </c>
    </row>
    <row r="5" spans="1:9" ht="15">
      <c r="A5" s="133" t="s">
        <v>73</v>
      </c>
      <c r="B5" s="137" t="s">
        <v>54</v>
      </c>
      <c r="C5" s="137"/>
      <c r="D5" s="138" t="s">
        <v>58</v>
      </c>
      <c r="E5" s="138"/>
      <c r="F5" s="136" t="s">
        <v>57</v>
      </c>
      <c r="G5" s="136"/>
      <c r="H5" s="136" t="s">
        <v>59</v>
      </c>
      <c r="I5" s="136"/>
    </row>
    <row r="6" spans="1:9" ht="15.75" thickBot="1">
      <c r="A6" s="134"/>
      <c r="B6" s="102">
        <v>2012</v>
      </c>
      <c r="C6" s="102">
        <v>2013</v>
      </c>
      <c r="D6" s="102">
        <v>2012</v>
      </c>
      <c r="E6" s="102">
        <v>2013</v>
      </c>
      <c r="F6" s="102">
        <v>2012</v>
      </c>
      <c r="G6" s="102">
        <v>2013</v>
      </c>
      <c r="H6" s="102">
        <v>2012</v>
      </c>
      <c r="I6" s="102">
        <v>2013</v>
      </c>
    </row>
    <row r="7" spans="1:9" ht="15">
      <c r="A7" s="28" t="s">
        <v>51</v>
      </c>
      <c r="B7" s="29">
        <v>74.29420970999999</v>
      </c>
      <c r="C7" s="29">
        <v>79.95552276000001</v>
      </c>
      <c r="D7" s="29">
        <v>3.01236429</v>
      </c>
      <c r="E7" s="29">
        <v>0.9404306899999999</v>
      </c>
      <c r="F7" s="29">
        <v>54.67161164</v>
      </c>
      <c r="G7" s="29">
        <v>49.72501303</v>
      </c>
      <c r="H7" s="29">
        <v>16.610233779999998</v>
      </c>
      <c r="I7" s="29">
        <v>29.29007904</v>
      </c>
    </row>
    <row r="8" spans="1:9" ht="15">
      <c r="A8" s="19" t="s">
        <v>16</v>
      </c>
      <c r="B8" s="86">
        <v>38.492755380000006</v>
      </c>
      <c r="C8" s="86">
        <v>41.77547739</v>
      </c>
      <c r="D8" s="20">
        <v>0.532264</v>
      </c>
      <c r="E8" s="20">
        <v>0.068931</v>
      </c>
      <c r="F8" s="20">
        <v>26.41469481</v>
      </c>
      <c r="G8" s="20">
        <v>21.679687</v>
      </c>
      <c r="H8" s="20">
        <v>11.54579657</v>
      </c>
      <c r="I8" s="20">
        <v>20.026859390000002</v>
      </c>
    </row>
    <row r="9" spans="1:9" ht="15">
      <c r="A9" s="30" t="s">
        <v>17</v>
      </c>
      <c r="B9" s="29">
        <v>19.042548989999997</v>
      </c>
      <c r="C9" s="29">
        <v>17.840558079999997</v>
      </c>
      <c r="D9" s="31">
        <v>1.848501</v>
      </c>
      <c r="E9" s="31">
        <v>0</v>
      </c>
      <c r="F9" s="31">
        <v>15.67875807</v>
      </c>
      <c r="G9" s="31">
        <v>13.928943</v>
      </c>
      <c r="H9" s="31">
        <v>1.5152899199999998</v>
      </c>
      <c r="I9" s="31">
        <v>3.9116150800000002</v>
      </c>
    </row>
    <row r="10" spans="1:9" ht="15">
      <c r="A10" s="19" t="s">
        <v>18</v>
      </c>
      <c r="B10" s="86">
        <v>2.404532</v>
      </c>
      <c r="C10" s="86">
        <v>5.27531</v>
      </c>
      <c r="D10" s="20">
        <v>0.162186</v>
      </c>
      <c r="E10" s="20">
        <v>0</v>
      </c>
      <c r="F10" s="20">
        <v>1.331841</v>
      </c>
      <c r="G10" s="20">
        <v>4.218784</v>
      </c>
      <c r="H10" s="20">
        <v>0.910505</v>
      </c>
      <c r="I10" s="20">
        <v>1.056526</v>
      </c>
    </row>
    <row r="11" spans="1:9" ht="15.75" thickBot="1">
      <c r="A11" s="32" t="s">
        <v>19</v>
      </c>
      <c r="B11" s="87">
        <v>14.35437315</v>
      </c>
      <c r="C11" s="87">
        <v>15.06417616</v>
      </c>
      <c r="D11" s="33">
        <v>0.46941329</v>
      </c>
      <c r="E11" s="33">
        <v>0.8715</v>
      </c>
      <c r="F11" s="33">
        <v>11.24631758</v>
      </c>
      <c r="G11" s="33">
        <v>9.89759986</v>
      </c>
      <c r="H11" s="33">
        <v>2.63864229</v>
      </c>
      <c r="I11" s="33">
        <v>4.29507631</v>
      </c>
    </row>
    <row r="12" spans="1:8" ht="15">
      <c r="A12" s="65" t="s">
        <v>48</v>
      </c>
      <c r="B12" s="20"/>
      <c r="C12" s="20"/>
      <c r="D12" s="20"/>
      <c r="E12" s="20"/>
      <c r="F12" s="20"/>
      <c r="G12" s="20"/>
      <c r="H12" s="20"/>
    </row>
    <row r="13" spans="1:8" ht="15">
      <c r="A13" s="65" t="s">
        <v>55</v>
      </c>
      <c r="B13" s="20"/>
      <c r="C13" s="20"/>
      <c r="D13" s="20"/>
      <c r="E13" s="20"/>
      <c r="F13" s="20"/>
      <c r="G13" s="20"/>
      <c r="H13" s="20"/>
    </row>
    <row r="14" spans="1:8" ht="15">
      <c r="A14" s="65"/>
      <c r="B14" s="20"/>
      <c r="C14" s="20"/>
      <c r="D14" s="20"/>
      <c r="E14" s="20"/>
      <c r="F14" s="20"/>
      <c r="G14" s="20"/>
      <c r="H14" s="20"/>
    </row>
    <row r="15" spans="1:8" ht="15">
      <c r="A15" s="65"/>
      <c r="B15" s="20"/>
      <c r="C15" s="20"/>
      <c r="D15" s="20"/>
      <c r="E15" s="20"/>
      <c r="F15" s="20"/>
      <c r="G15" s="20"/>
      <c r="H15" s="20"/>
    </row>
    <row r="16" spans="1:8" ht="15">
      <c r="A16" s="65"/>
      <c r="B16" s="20"/>
      <c r="C16" s="20"/>
      <c r="D16" s="20"/>
      <c r="E16" s="20"/>
      <c r="F16" s="20"/>
      <c r="G16" s="20"/>
      <c r="H16" s="20"/>
    </row>
    <row r="17" spans="1:8" ht="15">
      <c r="A17" s="65"/>
      <c r="B17" s="20"/>
      <c r="C17" s="20"/>
      <c r="D17" s="20"/>
      <c r="E17" s="20"/>
      <c r="F17" s="20"/>
      <c r="G17" s="20"/>
      <c r="H17" s="20"/>
    </row>
    <row r="18" spans="1:8" ht="15">
      <c r="A18" s="65"/>
      <c r="B18" s="20"/>
      <c r="C18" s="20"/>
      <c r="D18" s="20"/>
      <c r="E18" s="20"/>
      <c r="F18" s="20"/>
      <c r="G18" s="20"/>
      <c r="H18" s="20"/>
    </row>
    <row r="19" spans="1:8" ht="15">
      <c r="A19" s="65"/>
      <c r="B19" s="20"/>
      <c r="C19" s="20"/>
      <c r="D19" s="20"/>
      <c r="E19" s="20"/>
      <c r="F19" s="20"/>
      <c r="G19" s="20"/>
      <c r="H19" s="20"/>
    </row>
    <row r="20" spans="1:8" ht="15">
      <c r="A20" s="65"/>
      <c r="B20" s="20"/>
      <c r="C20" s="20"/>
      <c r="D20" s="20"/>
      <c r="E20" s="20"/>
      <c r="F20" s="20"/>
      <c r="G20" s="20"/>
      <c r="H20" s="20"/>
    </row>
    <row r="21" spans="1:8" ht="15">
      <c r="A21" s="65"/>
      <c r="B21" s="20"/>
      <c r="C21" s="20"/>
      <c r="D21" s="20"/>
      <c r="E21" s="20"/>
      <c r="F21" s="20"/>
      <c r="G21" s="20"/>
      <c r="H21" s="20"/>
    </row>
    <row r="22" spans="1:8" ht="15">
      <c r="A22" s="65"/>
      <c r="B22" s="20"/>
      <c r="C22" s="20"/>
      <c r="D22" s="20"/>
      <c r="E22" s="20"/>
      <c r="F22" s="20"/>
      <c r="G22" s="20"/>
      <c r="H22" s="20"/>
    </row>
    <row r="23" spans="1:8" ht="15">
      <c r="A23" s="65"/>
      <c r="B23" s="20"/>
      <c r="C23" s="20"/>
      <c r="D23" s="20"/>
      <c r="E23" s="20"/>
      <c r="F23" s="20"/>
      <c r="G23" s="20"/>
      <c r="H23" s="20"/>
    </row>
    <row r="24" spans="1:8" ht="15">
      <c r="A24" s="65"/>
      <c r="B24" s="20"/>
      <c r="C24" s="20"/>
      <c r="D24" s="20"/>
      <c r="E24" s="20"/>
      <c r="F24" s="20"/>
      <c r="G24" s="20"/>
      <c r="H24" s="20"/>
    </row>
    <row r="25" spans="1:8" ht="15">
      <c r="A25" s="65"/>
      <c r="B25" s="20"/>
      <c r="C25" s="20"/>
      <c r="D25" s="20"/>
      <c r="E25" s="20"/>
      <c r="F25" s="20"/>
      <c r="G25" s="20"/>
      <c r="H25" s="20"/>
    </row>
    <row r="26" spans="1:8" ht="15">
      <c r="A26" s="65"/>
      <c r="B26" s="20"/>
      <c r="C26" s="20"/>
      <c r="D26" s="20"/>
      <c r="E26" s="20"/>
      <c r="F26" s="20"/>
      <c r="G26" s="20"/>
      <c r="H26" s="20"/>
    </row>
    <row r="27" spans="1:8" ht="15">
      <c r="A27" s="65"/>
      <c r="B27" s="20"/>
      <c r="C27" s="20"/>
      <c r="D27" s="20"/>
      <c r="E27" s="20"/>
      <c r="F27" s="20"/>
      <c r="G27" s="20"/>
      <c r="H27" s="20"/>
    </row>
    <row r="28" spans="1:8" ht="15">
      <c r="A28" s="65"/>
      <c r="B28" s="20"/>
      <c r="C28" s="20"/>
      <c r="D28" s="20"/>
      <c r="E28" s="20"/>
      <c r="F28" s="20"/>
      <c r="G28" s="20"/>
      <c r="H28" s="20"/>
    </row>
    <row r="29" spans="1:8" ht="15">
      <c r="A29" s="65"/>
      <c r="B29" s="20"/>
      <c r="C29" s="20"/>
      <c r="D29" s="20"/>
      <c r="E29" s="20"/>
      <c r="F29" s="20"/>
      <c r="G29" s="20"/>
      <c r="H29" s="20"/>
    </row>
    <row r="31" spans="1:9" ht="15" customHeight="1">
      <c r="A31" s="133" t="s">
        <v>74</v>
      </c>
      <c r="B31" s="137" t="s">
        <v>54</v>
      </c>
      <c r="C31" s="137"/>
      <c r="D31" s="138" t="s">
        <v>58</v>
      </c>
      <c r="E31" s="138"/>
      <c r="F31" s="136" t="s">
        <v>57</v>
      </c>
      <c r="G31" s="136"/>
      <c r="H31" s="136" t="s">
        <v>59</v>
      </c>
      <c r="I31" s="136"/>
    </row>
    <row r="32" spans="1:9" ht="15.75" thickBot="1">
      <c r="A32" s="134"/>
      <c r="B32" s="102">
        <v>2012</v>
      </c>
      <c r="C32" s="102">
        <v>2013</v>
      </c>
      <c r="D32" s="102">
        <v>2012</v>
      </c>
      <c r="E32" s="102">
        <v>2013</v>
      </c>
      <c r="F32" s="102">
        <v>2012</v>
      </c>
      <c r="G32" s="102">
        <v>2013</v>
      </c>
      <c r="H32" s="102">
        <v>2012</v>
      </c>
      <c r="I32" s="102">
        <v>2013</v>
      </c>
    </row>
    <row r="33" spans="1:9" ht="15">
      <c r="A33" s="28" t="s">
        <v>51</v>
      </c>
      <c r="B33" s="29">
        <v>26.26477705</v>
      </c>
      <c r="C33" s="29">
        <v>26.64546136</v>
      </c>
      <c r="D33" s="29">
        <v>0.295793</v>
      </c>
      <c r="E33" s="29">
        <v>1.69422087</v>
      </c>
      <c r="F33" s="29">
        <v>13.275364869999999</v>
      </c>
      <c r="G33" s="29">
        <v>17.42923974</v>
      </c>
      <c r="H33" s="29">
        <v>12.69361917</v>
      </c>
      <c r="I33" s="29">
        <v>7.52200076</v>
      </c>
    </row>
    <row r="34" spans="1:9" ht="15">
      <c r="A34" s="19" t="s">
        <v>16</v>
      </c>
      <c r="B34" s="20">
        <v>9.027615019999999</v>
      </c>
      <c r="C34" s="20">
        <v>6.985865349999999</v>
      </c>
      <c r="D34" s="20">
        <v>0.006128</v>
      </c>
      <c r="E34" s="20">
        <v>0.13244604999999998</v>
      </c>
      <c r="F34" s="20">
        <v>3.68176952</v>
      </c>
      <c r="G34" s="20">
        <v>5.65940129</v>
      </c>
      <c r="H34" s="20">
        <v>5.3397175</v>
      </c>
      <c r="I34" s="20">
        <v>1.194018</v>
      </c>
    </row>
    <row r="35" spans="1:9" ht="15">
      <c r="A35" s="30" t="s">
        <v>17</v>
      </c>
      <c r="B35" s="31">
        <v>5.53879984</v>
      </c>
      <c r="C35" s="31">
        <v>5.3097315300000005</v>
      </c>
      <c r="D35" s="31">
        <v>0.030497</v>
      </c>
      <c r="E35" s="31">
        <v>0.028779419999999997</v>
      </c>
      <c r="F35" s="31">
        <v>5.246315</v>
      </c>
      <c r="G35" s="31">
        <v>4.08760411</v>
      </c>
      <c r="H35" s="31">
        <v>0.26198783999999997</v>
      </c>
      <c r="I35" s="31">
        <v>1.193348</v>
      </c>
    </row>
    <row r="36" spans="1:9" ht="15">
      <c r="A36" s="19" t="s">
        <v>18</v>
      </c>
      <c r="B36" s="20">
        <v>3.5366394700000003</v>
      </c>
      <c r="C36" s="20">
        <v>3.4703926099999998</v>
      </c>
      <c r="D36" s="20">
        <v>0.096539</v>
      </c>
      <c r="E36" s="20">
        <v>0</v>
      </c>
      <c r="F36" s="20">
        <v>1.008042</v>
      </c>
      <c r="G36" s="20">
        <v>2.14643611</v>
      </c>
      <c r="H36" s="20">
        <v>2.4320584700000003</v>
      </c>
      <c r="I36" s="20">
        <v>1.3239565</v>
      </c>
    </row>
    <row r="37" spans="1:9" ht="15.75" thickBot="1">
      <c r="A37" s="32" t="s">
        <v>19</v>
      </c>
      <c r="B37" s="33">
        <v>8.16172381</v>
      </c>
      <c r="C37" s="33">
        <v>10.87946893</v>
      </c>
      <c r="D37" s="33">
        <v>0.162629</v>
      </c>
      <c r="E37" s="33">
        <v>1.53299539</v>
      </c>
      <c r="F37" s="33">
        <v>3.3392398500000002</v>
      </c>
      <c r="G37" s="33">
        <v>5.53579671</v>
      </c>
      <c r="H37" s="33">
        <v>4.65985496</v>
      </c>
      <c r="I37" s="33">
        <v>3.8106768300000002</v>
      </c>
    </row>
    <row r="38" spans="1:9" ht="15">
      <c r="A38" s="65" t="s">
        <v>49</v>
      </c>
      <c r="B38" s="80"/>
      <c r="C38" s="80"/>
      <c r="D38" s="80"/>
      <c r="E38" s="80"/>
      <c r="F38" s="80"/>
      <c r="G38" s="80"/>
      <c r="H38" s="80"/>
      <c r="I38" s="80"/>
    </row>
    <row r="39" spans="1:9" ht="15">
      <c r="A39" s="65" t="s">
        <v>56</v>
      </c>
      <c r="B39" s="80"/>
      <c r="C39" s="80"/>
      <c r="D39" s="80"/>
      <c r="E39" s="80"/>
      <c r="F39" s="80"/>
      <c r="G39" s="80"/>
      <c r="H39" s="80"/>
      <c r="I39" s="80"/>
    </row>
    <row r="45" ht="15">
      <c r="A45" t="s">
        <v>63</v>
      </c>
    </row>
    <row r="46" ht="15">
      <c r="A46" s="88" t="s">
        <v>84</v>
      </c>
    </row>
  </sheetData>
  <sheetProtection/>
  <mergeCells count="10">
    <mergeCell ref="F31:G31"/>
    <mergeCell ref="H31:I31"/>
    <mergeCell ref="A5:A6"/>
    <mergeCell ref="A31:A32"/>
    <mergeCell ref="B5:C5"/>
    <mergeCell ref="D5:E5"/>
    <mergeCell ref="F5:G5"/>
    <mergeCell ref="H5:I5"/>
    <mergeCell ref="B31:C31"/>
    <mergeCell ref="D31:E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1">
      <selection activeCell="A34" sqref="A34"/>
    </sheetView>
  </sheetViews>
  <sheetFormatPr defaultColWidth="11.421875" defaultRowHeight="15"/>
  <cols>
    <col min="1" max="1" width="74.8515625" style="0" customWidth="1"/>
    <col min="2" max="2" width="14.57421875" style="0" bestFit="1" customWidth="1"/>
    <col min="3" max="3" width="14.57421875" style="0" customWidth="1"/>
    <col min="4" max="4" width="13.57421875" style="0" bestFit="1" customWidth="1"/>
    <col min="5" max="5" width="13.57421875" style="0" customWidth="1"/>
    <col min="6" max="6" width="13.57421875" style="0" bestFit="1" customWidth="1"/>
    <col min="7" max="8" width="13.57421875" style="0" customWidth="1"/>
    <col min="9" max="9" width="13.57421875" style="0" bestFit="1" customWidth="1"/>
    <col min="10" max="10" width="13.57421875" style="0" customWidth="1"/>
    <col min="11" max="11" width="13.57421875" style="0" bestFit="1" customWidth="1"/>
  </cols>
  <sheetData>
    <row r="1" ht="26.25">
      <c r="A1" s="112" t="s">
        <v>26</v>
      </c>
    </row>
    <row r="2" ht="18.75">
      <c r="A2" s="114" t="s">
        <v>15</v>
      </c>
    </row>
    <row r="3" ht="18.75">
      <c r="A3" s="21"/>
    </row>
    <row r="4" spans="1:11" ht="18.75" customHeight="1">
      <c r="A4" s="140" t="s">
        <v>76</v>
      </c>
      <c r="B4" s="103" t="s">
        <v>22</v>
      </c>
      <c r="C4" s="103"/>
      <c r="D4" s="103" t="s">
        <v>16</v>
      </c>
      <c r="E4" s="103"/>
      <c r="F4" s="103" t="s">
        <v>17</v>
      </c>
      <c r="G4" s="103"/>
      <c r="H4" s="103"/>
      <c r="I4" s="103" t="s">
        <v>18</v>
      </c>
      <c r="J4" s="103"/>
      <c r="K4" s="104" t="s">
        <v>19</v>
      </c>
    </row>
    <row r="5" spans="1:11" ht="21" customHeight="1">
      <c r="A5" s="141"/>
      <c r="B5" s="105">
        <v>2012</v>
      </c>
      <c r="C5" s="105">
        <v>2013</v>
      </c>
      <c r="D5" s="105">
        <v>2012</v>
      </c>
      <c r="E5" s="105">
        <v>2013</v>
      </c>
      <c r="F5" s="105">
        <v>2012</v>
      </c>
      <c r="G5" s="105">
        <v>2013</v>
      </c>
      <c r="H5" s="105">
        <v>2012</v>
      </c>
      <c r="I5" s="105">
        <v>2013</v>
      </c>
      <c r="J5" s="105">
        <v>2012</v>
      </c>
      <c r="K5" s="105">
        <v>2013</v>
      </c>
    </row>
    <row r="6" spans="1:11" ht="15">
      <c r="A6" s="35" t="s">
        <v>3</v>
      </c>
      <c r="B6" s="36">
        <v>190.35694043</v>
      </c>
      <c r="C6" s="36">
        <f>SUM(C7:C17)</f>
        <v>187.31320099</v>
      </c>
      <c r="D6" s="36">
        <v>56.94739335</v>
      </c>
      <c r="E6" s="36">
        <f>SUM(E7:E17)</f>
        <v>57.37265117</v>
      </c>
      <c r="F6" s="36">
        <v>27.89502633</v>
      </c>
      <c r="G6" s="36">
        <f>SUM(G7:G17)</f>
        <v>65.11182703</v>
      </c>
      <c r="H6" s="36">
        <v>6.75015396</v>
      </c>
      <c r="I6" s="36">
        <f>SUM(I7:I17)</f>
        <v>9.478070109999999</v>
      </c>
      <c r="J6" s="36">
        <v>98.76436891</v>
      </c>
      <c r="K6" s="37">
        <f>SUM(K7:K17)</f>
        <v>55.35064615</v>
      </c>
    </row>
    <row r="7" spans="1:11" ht="15">
      <c r="A7" s="38" t="s">
        <v>13</v>
      </c>
      <c r="B7" s="40" t="s">
        <v>38</v>
      </c>
      <c r="C7" s="40">
        <v>2.13279359</v>
      </c>
      <c r="D7" s="40" t="s">
        <v>38</v>
      </c>
      <c r="E7" s="40">
        <v>1.46361419</v>
      </c>
      <c r="F7" s="40" t="s">
        <v>38</v>
      </c>
      <c r="G7" s="40">
        <v>0</v>
      </c>
      <c r="H7" s="40" t="s">
        <v>38</v>
      </c>
      <c r="I7" s="40">
        <v>0.038051629999999996</v>
      </c>
      <c r="J7" s="40" t="s">
        <v>38</v>
      </c>
      <c r="K7" s="69">
        <v>0.63112747</v>
      </c>
    </row>
    <row r="8" spans="1:11" ht="15">
      <c r="A8" s="42" t="s">
        <v>4</v>
      </c>
      <c r="B8" s="43">
        <v>24.79264408</v>
      </c>
      <c r="C8" s="43">
        <v>31.99546464</v>
      </c>
      <c r="D8" s="43">
        <v>7.20118594</v>
      </c>
      <c r="E8" s="43">
        <v>12.73961963</v>
      </c>
      <c r="F8" s="43">
        <v>10.4441863</v>
      </c>
      <c r="G8" s="43">
        <v>12.24273528</v>
      </c>
      <c r="H8" s="43">
        <v>3.12328896</v>
      </c>
      <c r="I8" s="43">
        <v>3.01310708</v>
      </c>
      <c r="J8" s="43">
        <v>4.02398317</v>
      </c>
      <c r="K8" s="44">
        <v>4.00000177</v>
      </c>
    </row>
    <row r="9" spans="1:11" ht="15">
      <c r="A9" s="38" t="s">
        <v>5</v>
      </c>
      <c r="B9" s="39">
        <v>0.9208758300000001</v>
      </c>
      <c r="C9" s="39">
        <v>1.69177069</v>
      </c>
      <c r="D9" s="39">
        <v>0.601813</v>
      </c>
      <c r="E9" s="39">
        <v>0.801854</v>
      </c>
      <c r="F9" s="39">
        <v>0.234371</v>
      </c>
      <c r="G9" s="39">
        <v>0.061665</v>
      </c>
      <c r="H9" s="39">
        <v>0</v>
      </c>
      <c r="I9" s="39">
        <v>0.727445</v>
      </c>
      <c r="J9" s="39">
        <v>0.084691</v>
      </c>
      <c r="K9" s="41">
        <v>0.100807</v>
      </c>
    </row>
    <row r="10" spans="1:11" ht="15">
      <c r="A10" s="42" t="s">
        <v>6</v>
      </c>
      <c r="B10" s="43">
        <v>0.673354</v>
      </c>
      <c r="C10" s="43">
        <v>0.65159821</v>
      </c>
      <c r="D10" s="43">
        <v>0.06282</v>
      </c>
      <c r="E10" s="43">
        <v>0.57626122</v>
      </c>
      <c r="F10" s="43">
        <v>0</v>
      </c>
      <c r="G10" s="43">
        <v>0</v>
      </c>
      <c r="H10" s="43">
        <v>0.579053</v>
      </c>
      <c r="I10" s="43">
        <v>0.01022311</v>
      </c>
      <c r="J10" s="43">
        <v>0.031481</v>
      </c>
      <c r="K10" s="44">
        <v>0.0651137</v>
      </c>
    </row>
    <row r="11" spans="1:11" ht="15">
      <c r="A11" s="38" t="s">
        <v>7</v>
      </c>
      <c r="B11" s="40" t="s">
        <v>38</v>
      </c>
      <c r="C11" s="40">
        <v>0.96793492</v>
      </c>
      <c r="D11" s="40" t="s">
        <v>38</v>
      </c>
      <c r="E11" s="40">
        <v>0.62296</v>
      </c>
      <c r="F11" s="40" t="s">
        <v>38</v>
      </c>
      <c r="G11" s="40">
        <v>0.15081</v>
      </c>
      <c r="H11" s="40" t="s">
        <v>38</v>
      </c>
      <c r="I11" s="40">
        <v>0.038533</v>
      </c>
      <c r="J11" s="40" t="s">
        <v>38</v>
      </c>
      <c r="K11" s="69">
        <v>0.155633</v>
      </c>
    </row>
    <row r="12" spans="1:11" ht="15">
      <c r="A12" s="42" t="s">
        <v>8</v>
      </c>
      <c r="B12" s="43">
        <v>7.015005</v>
      </c>
      <c r="C12" s="43">
        <v>9.622454</v>
      </c>
      <c r="D12" s="43">
        <v>2.480069</v>
      </c>
      <c r="E12" s="43">
        <v>1.659326</v>
      </c>
      <c r="F12" s="43">
        <v>3.183095</v>
      </c>
      <c r="G12" s="43">
        <v>4.944283</v>
      </c>
      <c r="H12" s="43">
        <v>0.550565</v>
      </c>
      <c r="I12" s="43">
        <v>0.551326</v>
      </c>
      <c r="J12" s="43">
        <v>0.801276</v>
      </c>
      <c r="K12" s="44">
        <v>2.467519</v>
      </c>
    </row>
    <row r="13" spans="1:11" ht="15">
      <c r="A13" s="38" t="s">
        <v>9</v>
      </c>
      <c r="B13" s="39">
        <v>44.1523404</v>
      </c>
      <c r="C13" s="39">
        <v>42.34239641</v>
      </c>
      <c r="D13" s="39">
        <v>22.94148478</v>
      </c>
      <c r="E13" s="39">
        <v>24.6504774</v>
      </c>
      <c r="F13" s="39">
        <v>9.43062031</v>
      </c>
      <c r="G13" s="39">
        <v>3.99646422</v>
      </c>
      <c r="H13" s="39">
        <v>1.6106802199999999</v>
      </c>
      <c r="I13" s="39">
        <v>2.37038232</v>
      </c>
      <c r="J13" s="39">
        <v>10.16955331</v>
      </c>
      <c r="K13" s="41">
        <v>11.32507229</v>
      </c>
    </row>
    <row r="14" spans="1:11" ht="15">
      <c r="A14" s="42" t="s">
        <v>24</v>
      </c>
      <c r="B14" s="43">
        <v>15.24741616</v>
      </c>
      <c r="C14" s="43">
        <v>12.0530317</v>
      </c>
      <c r="D14" s="43">
        <v>4.406050110000001</v>
      </c>
      <c r="E14" s="43">
        <v>4.99840046</v>
      </c>
      <c r="F14" s="43">
        <v>2.43985618</v>
      </c>
      <c r="G14" s="43">
        <v>1.55938971</v>
      </c>
      <c r="H14" s="43">
        <v>0.44355293</v>
      </c>
      <c r="I14" s="43">
        <v>0.21791</v>
      </c>
      <c r="J14" s="43">
        <v>7.95795979</v>
      </c>
      <c r="K14" s="44">
        <v>5.27733046</v>
      </c>
    </row>
    <row r="15" spans="1:11" ht="15">
      <c r="A15" s="38" t="s">
        <v>77</v>
      </c>
      <c r="B15" s="40" t="s">
        <v>38</v>
      </c>
      <c r="C15" s="40">
        <v>8.967018529999999</v>
      </c>
      <c r="D15" s="40" t="s">
        <v>38</v>
      </c>
      <c r="E15" s="40">
        <v>4.944432</v>
      </c>
      <c r="F15" s="40" t="s">
        <v>38</v>
      </c>
      <c r="G15" s="40">
        <v>0.946372</v>
      </c>
      <c r="H15" s="40" t="s">
        <v>38</v>
      </c>
      <c r="I15" s="40">
        <v>1.906784</v>
      </c>
      <c r="J15" s="40" t="s">
        <v>38</v>
      </c>
      <c r="K15" s="69">
        <v>1.169431</v>
      </c>
    </row>
    <row r="16" spans="1:11" ht="30">
      <c r="A16" s="45" t="s">
        <v>11</v>
      </c>
      <c r="B16" s="46">
        <v>8.34589725</v>
      </c>
      <c r="C16" s="46">
        <v>7.7185128</v>
      </c>
      <c r="D16" s="46">
        <v>3.00227509</v>
      </c>
      <c r="E16" s="46">
        <v>3.22501417</v>
      </c>
      <c r="F16" s="46">
        <v>0.69440174</v>
      </c>
      <c r="G16" s="46">
        <v>0.42649</v>
      </c>
      <c r="H16" s="46">
        <v>0.43082184999999995</v>
      </c>
      <c r="I16" s="46">
        <v>0.33485133</v>
      </c>
      <c r="J16" s="46">
        <v>4.218397179999999</v>
      </c>
      <c r="K16" s="44">
        <v>3.7321549700000003</v>
      </c>
    </row>
    <row r="17" spans="1:11" ht="15">
      <c r="A17" s="47" t="s">
        <v>12</v>
      </c>
      <c r="B17" s="48">
        <v>74.6296855</v>
      </c>
      <c r="C17" s="48">
        <v>69.1702255</v>
      </c>
      <c r="D17" s="48">
        <v>9.01243843</v>
      </c>
      <c r="E17" s="48">
        <v>1.6906921000000001</v>
      </c>
      <c r="F17" s="48">
        <v>0.6456978000000001</v>
      </c>
      <c r="G17" s="48">
        <v>40.78361782</v>
      </c>
      <c r="H17" s="48">
        <v>0</v>
      </c>
      <c r="I17" s="48">
        <v>0.26945664</v>
      </c>
      <c r="J17" s="48">
        <v>64.97154927</v>
      </c>
      <c r="K17" s="49">
        <v>26.42645549</v>
      </c>
    </row>
    <row r="18" spans="1:11" ht="15" customHeight="1">
      <c r="A18" s="139" t="s">
        <v>25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1" ht="1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ht="15">
      <c r="A20" s="14" t="s">
        <v>67</v>
      </c>
    </row>
    <row r="21" ht="15">
      <c r="A21" s="14" t="s">
        <v>37</v>
      </c>
    </row>
    <row r="22" ht="15">
      <c r="A22" t="s">
        <v>75</v>
      </c>
    </row>
    <row r="23" ht="15">
      <c r="B23" s="107"/>
    </row>
    <row r="25" spans="1:13" ht="15">
      <c r="A25" s="88" t="s">
        <v>84</v>
      </c>
      <c r="B25" s="107"/>
      <c r="C25" s="107"/>
      <c r="D25" s="107"/>
      <c r="E25" s="107"/>
      <c r="F25" s="107"/>
      <c r="H25" s="66"/>
      <c r="I25" s="66"/>
      <c r="J25" s="66"/>
      <c r="K25" s="66"/>
      <c r="L25" s="66"/>
      <c r="M25" s="66"/>
    </row>
    <row r="26" spans="2:12" ht="15">
      <c r="B26" s="107"/>
      <c r="C26" s="107"/>
      <c r="D26" s="107"/>
      <c r="E26" s="107"/>
      <c r="F26" s="107"/>
      <c r="H26" s="66"/>
      <c r="I26" s="66"/>
      <c r="J26" s="66"/>
      <c r="K26" s="66"/>
      <c r="L26" s="66"/>
    </row>
    <row r="27" spans="2:12" ht="15">
      <c r="B27" s="107"/>
      <c r="C27" s="107"/>
      <c r="D27" s="107"/>
      <c r="E27" s="107"/>
      <c r="F27" s="107"/>
      <c r="H27" s="66"/>
      <c r="I27" s="66"/>
      <c r="J27" s="66"/>
      <c r="K27" s="66"/>
      <c r="L27" s="66"/>
    </row>
    <row r="28" spans="2:12" ht="15">
      <c r="B28" s="107"/>
      <c r="C28" s="107"/>
      <c r="D28" s="107"/>
      <c r="E28" s="107"/>
      <c r="F28" s="107"/>
      <c r="H28" s="66"/>
      <c r="I28" s="66"/>
      <c r="J28" s="66"/>
      <c r="K28" s="66"/>
      <c r="L28" s="66"/>
    </row>
    <row r="29" spans="2:12" ht="15">
      <c r="B29" s="107"/>
      <c r="C29" s="107"/>
      <c r="D29" s="107"/>
      <c r="E29" s="107"/>
      <c r="F29" s="107"/>
      <c r="H29" s="66"/>
      <c r="I29" s="66"/>
      <c r="J29" s="66"/>
      <c r="K29" s="66"/>
      <c r="L29" s="66"/>
    </row>
    <row r="30" spans="2:12" ht="15">
      <c r="B30" s="107"/>
      <c r="C30" s="107"/>
      <c r="D30" s="107"/>
      <c r="E30" s="107"/>
      <c r="F30" s="107"/>
      <c r="H30" s="66"/>
      <c r="I30" s="66"/>
      <c r="J30" s="66"/>
      <c r="K30" s="66"/>
      <c r="L30" s="66"/>
    </row>
    <row r="31" spans="2:12" ht="15">
      <c r="B31" s="107"/>
      <c r="C31" s="107"/>
      <c r="D31" s="107"/>
      <c r="E31" s="107"/>
      <c r="F31" s="107"/>
      <c r="H31" s="66"/>
      <c r="I31" s="66"/>
      <c r="J31" s="66"/>
      <c r="K31" s="66"/>
      <c r="L31" s="66"/>
    </row>
    <row r="32" spans="2:12" ht="15">
      <c r="B32" s="107"/>
      <c r="C32" s="107"/>
      <c r="D32" s="107"/>
      <c r="E32" s="107"/>
      <c r="F32" s="107"/>
      <c r="H32" s="66"/>
      <c r="I32" s="66"/>
      <c r="J32" s="66"/>
      <c r="K32" s="66"/>
      <c r="L32" s="66"/>
    </row>
    <row r="33" spans="2:12" ht="15">
      <c r="B33" s="107"/>
      <c r="C33" s="107"/>
      <c r="D33" s="107"/>
      <c r="E33" s="107"/>
      <c r="F33" s="107"/>
      <c r="H33" s="66"/>
      <c r="I33" s="66"/>
      <c r="J33" s="66"/>
      <c r="K33" s="66"/>
      <c r="L33" s="66"/>
    </row>
    <row r="34" spans="2:12" ht="15">
      <c r="B34" s="107"/>
      <c r="C34" s="107"/>
      <c r="D34" s="107"/>
      <c r="E34" s="107"/>
      <c r="F34" s="107"/>
      <c r="H34" s="66"/>
      <c r="I34" s="66"/>
      <c r="J34" s="66"/>
      <c r="K34" s="66"/>
      <c r="L34" s="66"/>
    </row>
    <row r="35" spans="2:12" ht="15">
      <c r="B35" s="107"/>
      <c r="C35" s="107"/>
      <c r="D35" s="107"/>
      <c r="E35" s="107"/>
      <c r="F35" s="107"/>
      <c r="H35" s="66"/>
      <c r="I35" s="66"/>
      <c r="J35" s="66"/>
      <c r="K35" s="66"/>
      <c r="L35" s="66"/>
    </row>
  </sheetData>
  <sheetProtection/>
  <mergeCells count="2">
    <mergeCell ref="A18:K19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2.28125" style="0" customWidth="1"/>
  </cols>
  <sheetData>
    <row r="1" ht="26.25">
      <c r="A1" s="112" t="s">
        <v>27</v>
      </c>
    </row>
    <row r="2" ht="18.75">
      <c r="A2" s="114" t="s">
        <v>15</v>
      </c>
    </row>
    <row r="4" spans="1:6" ht="21">
      <c r="A4" s="142" t="s">
        <v>3</v>
      </c>
      <c r="B4" s="144"/>
      <c r="C4" s="144"/>
      <c r="D4" s="144"/>
      <c r="E4" s="144"/>
      <c r="F4" s="144"/>
    </row>
    <row r="5" spans="1:6" ht="15">
      <c r="A5" s="143" t="s">
        <v>3</v>
      </c>
      <c r="B5" s="84" t="s">
        <v>0</v>
      </c>
      <c r="C5" s="84" t="s">
        <v>1</v>
      </c>
      <c r="D5" s="84" t="s">
        <v>2</v>
      </c>
      <c r="E5" s="84">
        <v>2012</v>
      </c>
      <c r="F5" s="84">
        <v>2013</v>
      </c>
    </row>
    <row r="6" spans="1:6" ht="15">
      <c r="A6" s="6" t="s">
        <v>52</v>
      </c>
      <c r="B6" s="2">
        <f>SUM(inv_endpipe_fr!B8,int_tech_fr!B6)</f>
        <v>206.89999999999998</v>
      </c>
      <c r="C6" s="2">
        <f>SUM(inv_endpipe_fr!C8,int_tech_fr!C6)</f>
        <v>319.3</v>
      </c>
      <c r="D6" s="7">
        <f>SUM(inv_endpipe_fr!D8,int_tech_fr!D6)</f>
        <v>262.6</v>
      </c>
      <c r="E6" s="7">
        <f>SUM(inv_endpipe_fr!E8,int_tech_fr!E6)</f>
        <v>307.274787</v>
      </c>
      <c r="F6" s="7">
        <f>SUM(inv_endpipe_fr!F8,int_tech_fr!F6)</f>
        <v>293.236027</v>
      </c>
    </row>
    <row r="7" spans="1:6" ht="15">
      <c r="A7" s="8" t="s">
        <v>16</v>
      </c>
      <c r="B7" s="3">
        <f>SUM(inv_endpipe_fr!B9,int_tech_fr!B7)</f>
        <v>92.7</v>
      </c>
      <c r="C7" s="3">
        <f>SUM(inv_endpipe_fr!C9,int_tech_fr!C7)</f>
        <v>152.07999999999998</v>
      </c>
      <c r="D7" s="9">
        <f>SUM(inv_endpipe_fr!D9,int_tech_fr!D7)</f>
        <v>115</v>
      </c>
      <c r="E7" s="9">
        <f>SUM(inv_endpipe_fr!E9,int_tech_fr!E7)</f>
        <v>75.53362673000001</v>
      </c>
      <c r="F7" s="9">
        <f>SUM(inv_endpipe_fr!F9,int_tech_fr!F7)</f>
        <v>86.21418217</v>
      </c>
    </row>
    <row r="8" spans="1:6" ht="15">
      <c r="A8" s="8" t="s">
        <v>17</v>
      </c>
      <c r="B8" s="3">
        <f>SUM(inv_endpipe_fr!B10,int_tech_fr!B8)</f>
        <v>33.5</v>
      </c>
      <c r="C8" s="3">
        <f>SUM(inv_endpipe_fr!C10,int_tech_fr!C8)</f>
        <v>65.4</v>
      </c>
      <c r="D8" s="9">
        <f>SUM(inv_endpipe_fr!D10,int_tech_fr!D8)</f>
        <v>56.3</v>
      </c>
      <c r="E8" s="9">
        <f>SUM(inv_endpipe_fr!E10,int_tech_fr!E8)</f>
        <v>56.55436667</v>
      </c>
      <c r="F8" s="9">
        <f>SUM(inv_endpipe_fr!F10,int_tech_fr!F8)</f>
        <v>117.87386603</v>
      </c>
    </row>
    <row r="9" spans="1:6" ht="15">
      <c r="A9" s="8" t="s">
        <v>18</v>
      </c>
      <c r="B9" s="3">
        <f>SUM(inv_endpipe_fr!B11,int_tech_fr!B9)</f>
        <v>10.2</v>
      </c>
      <c r="C9" s="3">
        <f>SUM(inv_endpipe_fr!C11,int_tech_fr!C9)</f>
        <v>19</v>
      </c>
      <c r="D9" s="9">
        <f>SUM(inv_endpipe_fr!D11,int_tech_fr!D9)</f>
        <v>24.1</v>
      </c>
      <c r="E9" s="9">
        <f>SUM(inv_endpipe_fr!E11,int_tech_fr!E9)</f>
        <v>15.477358160000001</v>
      </c>
      <c r="F9" s="9">
        <f>SUM(inv_endpipe_fr!F11,int_tech_fr!F9)</f>
        <v>21.47617711</v>
      </c>
    </row>
    <row r="10" spans="1:6" ht="15">
      <c r="A10" s="10" t="s">
        <v>19</v>
      </c>
      <c r="B10" s="4">
        <f>SUM(inv_endpipe_fr!B12,int_tech_fr!B10)</f>
        <v>70.5</v>
      </c>
      <c r="C10" s="4">
        <f>SUM(inv_endpipe_fr!C12,int_tech_fr!C10)</f>
        <v>82.8</v>
      </c>
      <c r="D10" s="11">
        <f>SUM(inv_endpipe_fr!D12,int_tech_fr!D10)</f>
        <v>67.2</v>
      </c>
      <c r="E10" s="11">
        <f>SUM(inv_endpipe_fr!E12,int_tech_fr!E10)</f>
        <v>159.7094396</v>
      </c>
      <c r="F10" s="11">
        <f>SUM(inv_endpipe_fr!F12,int_tech_fr!F10)</f>
        <v>67.67179815</v>
      </c>
    </row>
    <row r="11" spans="1:5" ht="15">
      <c r="A11" s="122" t="s">
        <v>28</v>
      </c>
      <c r="B11" s="123"/>
      <c r="C11" s="123"/>
      <c r="D11" s="123"/>
      <c r="E11" s="123"/>
    </row>
    <row r="12" spans="1:5" ht="15">
      <c r="A12" s="124"/>
      <c r="B12" s="125"/>
      <c r="C12" s="125"/>
      <c r="D12" s="125"/>
      <c r="E12" s="125"/>
    </row>
    <row r="13" ht="15">
      <c r="A13" s="12" t="s">
        <v>62</v>
      </c>
    </row>
    <row r="15" spans="1:6" ht="21" customHeight="1">
      <c r="A15" s="142" t="s">
        <v>50</v>
      </c>
      <c r="B15" s="144"/>
      <c r="C15" s="144"/>
      <c r="D15" s="144"/>
      <c r="E15" s="144"/>
      <c r="F15" s="144"/>
    </row>
    <row r="16" spans="1:6" ht="15" customHeight="1">
      <c r="A16" s="143"/>
      <c r="B16" s="84" t="s">
        <v>0</v>
      </c>
      <c r="C16" s="84" t="s">
        <v>1</v>
      </c>
      <c r="D16" s="84" t="s">
        <v>2</v>
      </c>
      <c r="E16" s="84">
        <v>2012</v>
      </c>
      <c r="F16" s="84">
        <v>2013</v>
      </c>
    </row>
    <row r="17" spans="1:6" ht="15">
      <c r="A17" s="6" t="s">
        <v>52</v>
      </c>
      <c r="B17" s="2">
        <f>SUM(inv_endpipe_fr!B39,int_tech_fr!B38)</f>
        <v>118.19999999999999</v>
      </c>
      <c r="C17" s="2">
        <f>SUM(inv_endpipe_fr!C39,int_tech_fr!C38)</f>
        <v>165</v>
      </c>
      <c r="D17" s="7">
        <f>SUM(inv_endpipe_fr!D39,int_tech_fr!D38)</f>
        <v>181.6</v>
      </c>
      <c r="E17" s="7">
        <f>SUM(inv_endpipe_fr!E39,int_tech_fr!E38)</f>
        <v>160.6</v>
      </c>
      <c r="F17" s="7">
        <f>SUM(inv_endpipe_fr!F39,int_tech_fr!F38)</f>
        <v>158.81296977</v>
      </c>
    </row>
    <row r="18" spans="1:6" ht="15">
      <c r="A18" s="8" t="s">
        <v>16</v>
      </c>
      <c r="B18" s="3">
        <f>SUM(inv_endpipe_fr!B40,int_tech_fr!B39)</f>
        <v>52.599999999999994</v>
      </c>
      <c r="C18" s="3">
        <f>SUM(inv_endpipe_fr!C40,int_tech_fr!C39)</f>
        <v>76.9</v>
      </c>
      <c r="D18" s="9">
        <f>SUM(inv_endpipe_fr!D40,int_tech_fr!D39)</f>
        <v>79.6</v>
      </c>
      <c r="E18" s="9">
        <f>SUM(inv_endpipe_fr!E40,int_tech_fr!E39)</f>
        <v>52</v>
      </c>
      <c r="F18" s="9">
        <f>SUM(inv_endpipe_fr!F40,int_tech_fr!F39)</f>
        <v>62.74714439</v>
      </c>
    </row>
    <row r="19" spans="1:6" ht="15">
      <c r="A19" s="8" t="s">
        <v>17</v>
      </c>
      <c r="B19" s="3">
        <f>SUM(inv_endpipe_fr!B41,int_tech_fr!B40)</f>
        <v>22.6</v>
      </c>
      <c r="C19" s="3">
        <f>SUM(inv_endpipe_fr!C41,int_tech_fr!C40)</f>
        <v>23.5</v>
      </c>
      <c r="D19" s="9">
        <f>SUM(inv_endpipe_fr!D41,int_tech_fr!D40)</f>
        <v>36.4</v>
      </c>
      <c r="E19" s="9">
        <f>SUM(inv_endpipe_fr!E41,int_tech_fr!E40)</f>
        <v>44.5</v>
      </c>
      <c r="F19" s="9">
        <f>SUM(inv_endpipe_fr!F41,int_tech_fr!F40)</f>
        <v>59.28246408</v>
      </c>
    </row>
    <row r="20" spans="1:6" ht="15">
      <c r="A20" s="8" t="s">
        <v>18</v>
      </c>
      <c r="B20" s="3">
        <f>SUM(inv_endpipe_fr!B42,int_tech_fr!B41)</f>
        <v>5.699999999999999</v>
      </c>
      <c r="C20" s="3">
        <f>SUM(inv_endpipe_fr!C42,int_tech_fr!C41)</f>
        <v>13.100000000000001</v>
      </c>
      <c r="D20" s="9">
        <f>SUM(inv_endpipe_fr!D42,int_tech_fr!D41)</f>
        <v>19.6</v>
      </c>
      <c r="E20" s="9">
        <f>SUM(inv_endpipe_fr!E42,int_tech_fr!E41)</f>
        <v>9.1</v>
      </c>
      <c r="F20" s="9">
        <f>SUM(inv_endpipe_fr!F42,int_tech_fr!F41)</f>
        <v>13.394139</v>
      </c>
    </row>
    <row r="21" spans="1:6" ht="15">
      <c r="A21" s="10" t="s">
        <v>19</v>
      </c>
      <c r="B21" s="4">
        <f>SUM(inv_endpipe_fr!B43,int_tech_fr!B42)</f>
        <v>37.3</v>
      </c>
      <c r="C21" s="4">
        <f>SUM(inv_endpipe_fr!C43,int_tech_fr!C42)</f>
        <v>51.5</v>
      </c>
      <c r="D21" s="11">
        <f>SUM(inv_endpipe_fr!D43,int_tech_fr!D42)</f>
        <v>46</v>
      </c>
      <c r="E21" s="11">
        <f>SUM(inv_endpipe_fr!E43,int_tech_fr!E42)</f>
        <v>55</v>
      </c>
      <c r="F21" s="11">
        <f>SUM(inv_endpipe_fr!F43,int_tech_fr!F42)</f>
        <v>23.43922117</v>
      </c>
    </row>
    <row r="22" spans="1:5" ht="15">
      <c r="A22" s="65" t="s">
        <v>48</v>
      </c>
      <c r="B22" s="82"/>
      <c r="C22" s="82"/>
      <c r="D22" s="82"/>
      <c r="E22" s="82"/>
    </row>
    <row r="23" spans="1:5" ht="15">
      <c r="A23" s="65" t="s">
        <v>55</v>
      </c>
      <c r="B23" s="82"/>
      <c r="C23" s="82"/>
      <c r="D23" s="82"/>
      <c r="E23" s="82"/>
    </row>
    <row r="24" spans="1:5" ht="15">
      <c r="A24" s="65"/>
      <c r="B24" s="82"/>
      <c r="C24" s="82"/>
      <c r="D24" s="82"/>
      <c r="E24" s="82"/>
    </row>
    <row r="25" spans="1:6" ht="21" customHeight="1">
      <c r="A25" s="142" t="s">
        <v>47</v>
      </c>
      <c r="B25" s="144"/>
      <c r="C25" s="144"/>
      <c r="D25" s="144"/>
      <c r="E25" s="144"/>
      <c r="F25" s="144"/>
    </row>
    <row r="26" spans="1:6" ht="15" customHeight="1">
      <c r="A26" s="143"/>
      <c r="B26" s="84" t="s">
        <v>0</v>
      </c>
      <c r="C26" s="84" t="s">
        <v>1</v>
      </c>
      <c r="D26" s="84" t="s">
        <v>2</v>
      </c>
      <c r="E26" s="84">
        <v>2012</v>
      </c>
      <c r="F26" s="84">
        <v>2013</v>
      </c>
    </row>
    <row r="27" spans="1:12" ht="15">
      <c r="A27" s="6" t="s">
        <v>52</v>
      </c>
      <c r="B27" s="2">
        <f>SUM(inv_endpipe_fr!B48,int_tech_fr!B48)</f>
        <v>60.3</v>
      </c>
      <c r="C27" s="2">
        <f>SUM(inv_endpipe_fr!C48,int_tech_fr!C48)</f>
        <v>113</v>
      </c>
      <c r="D27" s="7">
        <f>SUM(inv_endpipe_fr!D48,int_tech_fr!D48)</f>
        <v>52.099999999999994</v>
      </c>
      <c r="E27" s="7">
        <f>SUM(inv_endpipe_fr!E48,int_tech_fr!E48)</f>
        <v>41.2</v>
      </c>
      <c r="F27" s="7">
        <f>SUM(inv_endpipe_fr!F48,int_tech_fr!F48)</f>
        <v>38.98970834</v>
      </c>
      <c r="L27" s="108"/>
    </row>
    <row r="28" spans="1:12" ht="15">
      <c r="A28" s="8" t="s">
        <v>16</v>
      </c>
      <c r="B28" s="3">
        <f>SUM(inv_endpipe_fr!B49,int_tech_fr!B49)</f>
        <v>36</v>
      </c>
      <c r="C28" s="3">
        <f>SUM(inv_endpipe_fr!C49,int_tech_fr!C49)</f>
        <v>59.7</v>
      </c>
      <c r="D28" s="9">
        <f>SUM(inv_endpipe_fr!D49,int_tech_fr!D49)</f>
        <v>21.329240000000002</v>
      </c>
      <c r="E28" s="9">
        <f>SUM(inv_endpipe_fr!E49,int_tech_fr!E49)</f>
        <v>13.2</v>
      </c>
      <c r="F28" s="9">
        <f>SUM(inv_endpipe_fr!F49,int_tech_fr!F49)</f>
        <v>11.20766334</v>
      </c>
      <c r="L28" s="108"/>
    </row>
    <row r="29" spans="1:12" ht="15">
      <c r="A29" s="8" t="s">
        <v>17</v>
      </c>
      <c r="B29" s="3">
        <f>SUM(inv_endpipe_fr!B50,int_tech_fr!B50)</f>
        <v>9.8</v>
      </c>
      <c r="C29" s="3">
        <f>SUM(inv_endpipe_fr!C50,int_tech_fr!C50)</f>
        <v>33.199999999999996</v>
      </c>
      <c r="D29" s="9">
        <f>SUM(inv_endpipe_fr!D50,int_tech_fr!D50)</f>
        <v>13.70760811</v>
      </c>
      <c r="E29" s="9">
        <f>SUM(inv_endpipe_fr!E50,int_tech_fr!E50)</f>
        <v>8</v>
      </c>
      <c r="F29" s="9">
        <f>SUM(inv_endpipe_fr!F50,int_tech_fr!F50)</f>
        <v>9.14559953</v>
      </c>
      <c r="L29" s="108"/>
    </row>
    <row r="30" spans="1:6" ht="15">
      <c r="A30" s="8" t="s">
        <v>18</v>
      </c>
      <c r="B30" s="3">
        <f>SUM(inv_endpipe_fr!B51,int_tech_fr!B51)</f>
        <v>3.7</v>
      </c>
      <c r="C30" s="3">
        <f>SUM(inv_endpipe_fr!C51,int_tech_fr!C51)</f>
        <v>2.8</v>
      </c>
      <c r="D30" s="9">
        <f>SUM(inv_endpipe_fr!D51,int_tech_fr!D51)</f>
        <v>2.545155</v>
      </c>
      <c r="E30" s="9">
        <f>SUM(inv_endpipe_fr!E51,int_tech_fr!E51)</f>
        <v>5.2</v>
      </c>
      <c r="F30" s="9">
        <f>SUM(inv_endpipe_fr!F51,int_tech_fr!F51)</f>
        <v>5.59252761</v>
      </c>
    </row>
    <row r="31" spans="1:6" ht="15">
      <c r="A31" s="10" t="s">
        <v>19</v>
      </c>
      <c r="B31" s="4">
        <f>SUM(inv_endpipe_fr!B52,int_tech_fr!B52)</f>
        <v>10.8</v>
      </c>
      <c r="C31" s="4">
        <f>SUM(inv_endpipe_fr!C52,int_tech_fr!C52)</f>
        <v>17.3</v>
      </c>
      <c r="D31" s="11">
        <f>SUM(inv_endpipe_fr!D52,int_tech_fr!D52)</f>
        <v>14.498721</v>
      </c>
      <c r="E31" s="11">
        <f>SUM(inv_endpipe_fr!E52,int_tech_fr!E52)</f>
        <v>14.799999999999999</v>
      </c>
      <c r="F31" s="11">
        <f>SUM(inv_endpipe_fr!F52,int_tech_fr!F52)</f>
        <v>13.043913920000001</v>
      </c>
    </row>
    <row r="32" ht="15" customHeight="1">
      <c r="A32" s="12" t="s">
        <v>49</v>
      </c>
    </row>
    <row r="33" ht="15">
      <c r="A33" t="s">
        <v>56</v>
      </c>
    </row>
    <row r="35" ht="15">
      <c r="A35" t="s">
        <v>78</v>
      </c>
    </row>
    <row r="37" ht="15">
      <c r="J37" s="78"/>
    </row>
    <row r="38" ht="15">
      <c r="A38" s="88" t="s">
        <v>84</v>
      </c>
    </row>
  </sheetData>
  <sheetProtection/>
  <mergeCells count="7">
    <mergeCell ref="A11:E12"/>
    <mergeCell ref="A4:A5"/>
    <mergeCell ref="A15:A16"/>
    <mergeCell ref="A25:A26"/>
    <mergeCell ref="B4:F4"/>
    <mergeCell ref="B15:F15"/>
    <mergeCell ref="B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8.7109375" style="0" customWidth="1"/>
    <col min="2" max="2" width="16.28125" style="0" bestFit="1" customWidth="1"/>
    <col min="3" max="4" width="11.421875" style="0" customWidth="1"/>
    <col min="5" max="5" width="15.7109375" style="0" bestFit="1" customWidth="1"/>
    <col min="6" max="6" width="14.57421875" style="0" bestFit="1" customWidth="1"/>
    <col min="7" max="7" width="15.7109375" style="0" bestFit="1" customWidth="1"/>
    <col min="8" max="9" width="14.57421875" style="0" bestFit="1" customWidth="1"/>
  </cols>
  <sheetData>
    <row r="1" ht="26.25">
      <c r="A1" s="112" t="s">
        <v>29</v>
      </c>
    </row>
    <row r="2" ht="18.75">
      <c r="A2" s="114" t="s">
        <v>15</v>
      </c>
    </row>
    <row r="3" ht="18.75">
      <c r="A3" s="21"/>
    </row>
    <row r="5" spans="1:5" ht="21.75" thickBot="1">
      <c r="A5" s="50" t="s">
        <v>42</v>
      </c>
      <c r="B5" s="110">
        <v>2012</v>
      </c>
      <c r="C5" s="110">
        <v>2013</v>
      </c>
      <c r="E5" s="107"/>
    </row>
    <row r="6" spans="1:3" ht="15">
      <c r="A6" s="51" t="s">
        <v>3</v>
      </c>
      <c r="B6" s="52">
        <v>659.3</v>
      </c>
      <c r="C6" s="52">
        <f>SUM(C7:C17)</f>
        <v>517.3093932200001</v>
      </c>
    </row>
    <row r="7" spans="1:12" ht="15">
      <c r="A7" s="53" t="s">
        <v>13</v>
      </c>
      <c r="B7" s="70">
        <v>5.7</v>
      </c>
      <c r="C7" s="70">
        <v>5.165511</v>
      </c>
      <c r="E7" s="107"/>
      <c r="F7" s="107"/>
      <c r="G7" s="107"/>
      <c r="H7" s="107"/>
      <c r="I7" s="107"/>
      <c r="L7" s="66"/>
    </row>
    <row r="8" spans="1:12" ht="15">
      <c r="A8" s="53" t="s">
        <v>4</v>
      </c>
      <c r="B8" s="70">
        <v>36.4</v>
      </c>
      <c r="C8" s="70">
        <v>33.24264918</v>
      </c>
      <c r="E8" s="107"/>
      <c r="F8" s="107"/>
      <c r="G8" s="107"/>
      <c r="H8" s="107"/>
      <c r="I8" s="107"/>
      <c r="L8" s="70"/>
    </row>
    <row r="9" spans="1:12" ht="15">
      <c r="A9" s="53" t="s">
        <v>5</v>
      </c>
      <c r="B9" s="70">
        <v>4.8</v>
      </c>
      <c r="C9" s="70">
        <v>4.82437001</v>
      </c>
      <c r="E9" s="107"/>
      <c r="F9" s="107"/>
      <c r="G9" s="107"/>
      <c r="H9" s="107"/>
      <c r="I9" s="107"/>
      <c r="L9" s="70"/>
    </row>
    <row r="10" spans="1:12" ht="15">
      <c r="A10" s="53" t="s">
        <v>6</v>
      </c>
      <c r="B10" s="70">
        <v>2.2</v>
      </c>
      <c r="C10" s="70">
        <v>2.00233692</v>
      </c>
      <c r="E10" s="107"/>
      <c r="F10" s="107"/>
      <c r="G10" s="107"/>
      <c r="H10" s="107"/>
      <c r="I10" s="107"/>
      <c r="L10" s="70"/>
    </row>
    <row r="11" spans="1:12" ht="15">
      <c r="A11" s="53" t="s">
        <v>7</v>
      </c>
      <c r="B11" s="70">
        <v>10.9</v>
      </c>
      <c r="C11" s="70">
        <v>11.41836997</v>
      </c>
      <c r="E11" s="107"/>
      <c r="F11" s="107"/>
      <c r="G11" s="107"/>
      <c r="H11" s="107"/>
      <c r="I11" s="107"/>
      <c r="L11" s="70"/>
    </row>
    <row r="12" spans="1:12" ht="15">
      <c r="A12" s="53" t="s">
        <v>8</v>
      </c>
      <c r="B12" s="70">
        <v>45.1</v>
      </c>
      <c r="C12" s="70">
        <v>55.332472159999995</v>
      </c>
      <c r="E12" s="107"/>
      <c r="F12" s="107"/>
      <c r="G12" s="107"/>
      <c r="H12" s="107"/>
      <c r="I12" s="107"/>
      <c r="L12" s="70"/>
    </row>
    <row r="13" spans="1:12" ht="15">
      <c r="A13" s="53" t="s">
        <v>9</v>
      </c>
      <c r="B13" s="70">
        <v>165.6</v>
      </c>
      <c r="C13" s="70">
        <v>167.08106537</v>
      </c>
      <c r="E13" s="107"/>
      <c r="F13" s="107"/>
      <c r="G13" s="107"/>
      <c r="H13" s="107"/>
      <c r="I13" s="107"/>
      <c r="L13" s="66"/>
    </row>
    <row r="14" spans="1:12" ht="15">
      <c r="A14" s="53" t="s">
        <v>24</v>
      </c>
      <c r="B14" s="70">
        <v>14.8</v>
      </c>
      <c r="C14" s="70">
        <v>10.793785119999999</v>
      </c>
      <c r="E14" s="107"/>
      <c r="F14" s="107"/>
      <c r="G14" s="107"/>
      <c r="H14" s="107"/>
      <c r="I14" s="107"/>
      <c r="L14" s="66"/>
    </row>
    <row r="15" spans="1:12" ht="15">
      <c r="A15" s="53" t="s">
        <v>77</v>
      </c>
      <c r="B15" s="70">
        <v>24.8</v>
      </c>
      <c r="C15" s="70">
        <v>33.07878769</v>
      </c>
      <c r="E15" s="107"/>
      <c r="F15" s="107"/>
      <c r="G15" s="107"/>
      <c r="H15" s="107"/>
      <c r="I15" s="107"/>
      <c r="L15" s="70"/>
    </row>
    <row r="16" spans="1:12" ht="45">
      <c r="A16" s="54" t="s">
        <v>11</v>
      </c>
      <c r="B16" s="70">
        <v>43.2</v>
      </c>
      <c r="C16" s="70">
        <v>25.79501793</v>
      </c>
      <c r="E16" s="107"/>
      <c r="F16" s="107"/>
      <c r="G16" s="107"/>
      <c r="H16" s="107"/>
      <c r="I16" s="107"/>
      <c r="L16" s="66"/>
    </row>
    <row r="17" spans="1:12" ht="15.75" thickBot="1">
      <c r="A17" s="55" t="s">
        <v>12</v>
      </c>
      <c r="B17" s="71">
        <v>305.8</v>
      </c>
      <c r="C17" s="71">
        <v>168.57502787</v>
      </c>
      <c r="E17" s="107"/>
      <c r="F17" s="107"/>
      <c r="G17" s="107"/>
      <c r="H17" s="107"/>
      <c r="I17" s="107"/>
      <c r="L17" s="66"/>
    </row>
    <row r="18" spans="1:12" ht="15" customHeight="1">
      <c r="A18" s="145" t="s">
        <v>30</v>
      </c>
      <c r="B18" s="145"/>
      <c r="C18" s="145"/>
      <c r="L18" s="66"/>
    </row>
    <row r="19" spans="1:3" ht="15">
      <c r="A19" s="146"/>
      <c r="B19" s="146"/>
      <c r="C19" s="146"/>
    </row>
    <row r="20" spans="1:3" ht="15">
      <c r="A20" s="146"/>
      <c r="B20" s="146"/>
      <c r="C20" s="146"/>
    </row>
    <row r="21" spans="1:3" ht="15">
      <c r="A21" s="146"/>
      <c r="B21" s="146"/>
      <c r="C21" s="146"/>
    </row>
    <row r="22" spans="1:2" ht="15">
      <c r="A22" s="14" t="s">
        <v>53</v>
      </c>
      <c r="B22" s="109"/>
    </row>
    <row r="23" spans="1:3" ht="15">
      <c r="A23" t="s">
        <v>75</v>
      </c>
      <c r="B23" s="107"/>
      <c r="C23" s="66"/>
    </row>
    <row r="24" spans="2:3" ht="15">
      <c r="B24" s="107"/>
      <c r="C24" s="66"/>
    </row>
    <row r="25" spans="1:6" ht="21.75" thickBot="1">
      <c r="A25" s="50" t="s">
        <v>79</v>
      </c>
      <c r="B25" s="111" t="s">
        <v>22</v>
      </c>
      <c r="C25" s="111" t="s">
        <v>80</v>
      </c>
      <c r="D25" s="111" t="s">
        <v>81</v>
      </c>
      <c r="E25" s="111" t="s">
        <v>82</v>
      </c>
      <c r="F25" s="111" t="s">
        <v>83</v>
      </c>
    </row>
    <row r="26" spans="1:6" ht="15">
      <c r="A26" s="51" t="s">
        <v>3</v>
      </c>
      <c r="B26" s="52">
        <v>517.3093932200001</v>
      </c>
      <c r="C26" s="52">
        <v>72.78611849</v>
      </c>
      <c r="D26" s="52">
        <v>217.18971155</v>
      </c>
      <c r="E26" s="52">
        <v>146.10308414000002</v>
      </c>
      <c r="F26" s="52">
        <v>81.23047901</v>
      </c>
    </row>
    <row r="27" spans="1:7" ht="15">
      <c r="A27" s="53" t="s">
        <v>13</v>
      </c>
      <c r="B27" s="70">
        <v>5.165511</v>
      </c>
      <c r="C27" s="70">
        <v>1.05288601</v>
      </c>
      <c r="D27" s="70">
        <v>1.45541187</v>
      </c>
      <c r="E27" s="70">
        <v>0.30666287</v>
      </c>
      <c r="F27" s="70">
        <v>2.35055025</v>
      </c>
      <c r="G27" s="106"/>
    </row>
    <row r="28" spans="1:7" ht="15">
      <c r="A28" s="53" t="s">
        <v>4</v>
      </c>
      <c r="B28" s="70">
        <v>33.24264918</v>
      </c>
      <c r="C28" s="70">
        <v>0.73255712</v>
      </c>
      <c r="D28" s="70">
        <v>16.16324896</v>
      </c>
      <c r="E28" s="70">
        <v>10.7568259</v>
      </c>
      <c r="F28" s="70">
        <v>5.5900172</v>
      </c>
      <c r="G28" s="106"/>
    </row>
    <row r="29" spans="1:7" ht="15">
      <c r="A29" s="53" t="s">
        <v>5</v>
      </c>
      <c r="B29" s="70">
        <v>4.82437001</v>
      </c>
      <c r="C29" s="70">
        <v>0.0250485</v>
      </c>
      <c r="D29" s="70">
        <v>1.46957326</v>
      </c>
      <c r="E29" s="70">
        <v>2.93735502</v>
      </c>
      <c r="F29" s="70">
        <v>0.39239323</v>
      </c>
      <c r="G29" s="106"/>
    </row>
    <row r="30" spans="1:7" ht="15">
      <c r="A30" s="53" t="s">
        <v>6</v>
      </c>
      <c r="B30" s="70">
        <v>2.00233692</v>
      </c>
      <c r="C30" s="70">
        <v>0.17566782</v>
      </c>
      <c r="D30" s="70">
        <v>0.14878228</v>
      </c>
      <c r="E30" s="70">
        <v>1.54419806</v>
      </c>
      <c r="F30" s="70">
        <v>0.13368875</v>
      </c>
      <c r="G30" s="106"/>
    </row>
    <row r="31" spans="1:7" ht="15">
      <c r="A31" s="53" t="s">
        <v>7</v>
      </c>
      <c r="B31" s="70">
        <v>11.41836997</v>
      </c>
      <c r="C31" s="70">
        <v>0.16097853</v>
      </c>
      <c r="D31" s="70">
        <v>1.14470524</v>
      </c>
      <c r="E31" s="70">
        <v>7.43232841</v>
      </c>
      <c r="F31" s="70">
        <v>2.6803577799999996</v>
      </c>
      <c r="G31" s="106"/>
    </row>
    <row r="32" spans="1:7" ht="15">
      <c r="A32" s="53" t="s">
        <v>8</v>
      </c>
      <c r="B32" s="70">
        <v>55.332472159999995</v>
      </c>
      <c r="C32" s="70">
        <v>24.06338216</v>
      </c>
      <c r="D32" s="70">
        <v>17.0515128</v>
      </c>
      <c r="E32" s="70">
        <v>10.0551358</v>
      </c>
      <c r="F32" s="70">
        <v>4.1624414</v>
      </c>
      <c r="G32" s="106"/>
    </row>
    <row r="33" spans="1:7" ht="15">
      <c r="A33" s="53" t="s">
        <v>9</v>
      </c>
      <c r="B33" s="70">
        <v>167.08106537</v>
      </c>
      <c r="C33" s="70">
        <v>22.38018613</v>
      </c>
      <c r="D33" s="70">
        <v>41.54359388</v>
      </c>
      <c r="E33" s="70">
        <v>67.11626437000001</v>
      </c>
      <c r="F33" s="70">
        <v>36.04102099</v>
      </c>
      <c r="G33" s="106"/>
    </row>
    <row r="34" spans="1:7" ht="15">
      <c r="A34" s="53" t="s">
        <v>24</v>
      </c>
      <c r="B34" s="70">
        <v>10.793785119999999</v>
      </c>
      <c r="C34" s="70">
        <v>4.66486041</v>
      </c>
      <c r="D34" s="70">
        <v>0.2883875</v>
      </c>
      <c r="E34" s="70">
        <v>4.1695709</v>
      </c>
      <c r="F34" s="70">
        <v>1.67096631</v>
      </c>
      <c r="G34" s="106"/>
    </row>
    <row r="35" spans="1:7" ht="15">
      <c r="A35" s="53" t="s">
        <v>77</v>
      </c>
      <c r="B35" s="70">
        <v>33.07878769</v>
      </c>
      <c r="C35" s="70">
        <v>0.9584123299999999</v>
      </c>
      <c r="D35" s="70">
        <v>7.89990633</v>
      </c>
      <c r="E35" s="70">
        <v>22.701153</v>
      </c>
      <c r="F35" s="70">
        <v>1.51931602</v>
      </c>
      <c r="G35" s="106"/>
    </row>
    <row r="36" spans="1:7" ht="45">
      <c r="A36" s="54" t="s">
        <v>11</v>
      </c>
      <c r="B36" s="70">
        <v>25.79501793</v>
      </c>
      <c r="C36" s="70">
        <v>2.01469486</v>
      </c>
      <c r="D36" s="70">
        <v>5.24200997</v>
      </c>
      <c r="E36" s="70">
        <v>12.7413343</v>
      </c>
      <c r="F36" s="70">
        <v>5.7969788</v>
      </c>
      <c r="G36" s="106"/>
    </row>
    <row r="37" spans="1:7" ht="15.75" thickBot="1">
      <c r="A37" s="55" t="s">
        <v>12</v>
      </c>
      <c r="B37" s="71">
        <v>168.57502787</v>
      </c>
      <c r="C37" s="71">
        <v>16.55744462</v>
      </c>
      <c r="D37" s="71">
        <v>124.78257946</v>
      </c>
      <c r="E37" s="71">
        <v>6.34225551</v>
      </c>
      <c r="F37" s="71">
        <v>20.892748280000003</v>
      </c>
      <c r="G37" s="106"/>
    </row>
    <row r="39" spans="2:6" ht="15">
      <c r="B39" s="66"/>
      <c r="C39" s="66"/>
      <c r="D39" s="66"/>
      <c r="E39" s="66"/>
      <c r="F39" s="66"/>
    </row>
    <row r="40" spans="2:6" ht="15">
      <c r="B40" s="66"/>
      <c r="C40" s="66"/>
      <c r="D40" s="66"/>
      <c r="E40" s="66"/>
      <c r="F40" s="66"/>
    </row>
    <row r="41" spans="2:6" ht="15">
      <c r="B41" s="66"/>
      <c r="C41" s="66"/>
      <c r="D41" s="66"/>
      <c r="E41" s="66"/>
      <c r="F41" s="66"/>
    </row>
    <row r="42" spans="1:6" ht="15">
      <c r="A42" s="88" t="s">
        <v>84</v>
      </c>
      <c r="B42" s="66"/>
      <c r="C42" s="66"/>
      <c r="D42" s="66"/>
      <c r="E42" s="66"/>
      <c r="F42" s="66"/>
    </row>
    <row r="43" spans="2:6" ht="15">
      <c r="B43" s="66"/>
      <c r="C43" s="66"/>
      <c r="D43" s="66"/>
      <c r="E43" s="66"/>
      <c r="F43" s="66"/>
    </row>
    <row r="44" spans="2:6" ht="15">
      <c r="B44" s="66"/>
      <c r="C44" s="66"/>
      <c r="D44" s="66"/>
      <c r="E44" s="66"/>
      <c r="F44" s="66"/>
    </row>
    <row r="45" spans="2:6" ht="15">
      <c r="B45" s="66"/>
      <c r="C45" s="66"/>
      <c r="D45" s="66"/>
      <c r="E45" s="66"/>
      <c r="F45" s="66"/>
    </row>
    <row r="46" spans="2:6" ht="15">
      <c r="B46" s="66"/>
      <c r="C46" s="66"/>
      <c r="D46" s="66"/>
      <c r="E46" s="66"/>
      <c r="F46" s="66"/>
    </row>
    <row r="47" spans="2:6" ht="15">
      <c r="B47" s="66"/>
      <c r="C47" s="66"/>
      <c r="D47" s="66"/>
      <c r="E47" s="66"/>
      <c r="F47" s="66"/>
    </row>
    <row r="48" spans="2:6" ht="15">
      <c r="B48" s="66"/>
      <c r="C48" s="66"/>
      <c r="D48" s="66"/>
      <c r="E48" s="66"/>
      <c r="F48" s="66"/>
    </row>
    <row r="49" spans="2:6" ht="15">
      <c r="B49" s="66"/>
      <c r="C49" s="66"/>
      <c r="D49" s="66"/>
      <c r="E49" s="66"/>
      <c r="F49" s="66"/>
    </row>
    <row r="50" spans="2:6" ht="15">
      <c r="B50" s="66"/>
      <c r="C50" s="66"/>
      <c r="D50" s="66"/>
      <c r="E50" s="66"/>
      <c r="F50" s="66"/>
    </row>
  </sheetData>
  <sheetProtection/>
  <mergeCells count="1">
    <mergeCell ref="A18: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Economie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ROQUE RAMIREZ Juan</dc:creator>
  <cp:keywords/>
  <dc:description/>
  <cp:lastModifiedBy>VANDECAVEY Bart</cp:lastModifiedBy>
  <cp:lastPrinted>2013-10-11T09:07:46Z</cp:lastPrinted>
  <dcterms:created xsi:type="dcterms:W3CDTF">2013-09-04T15:17:34Z</dcterms:created>
  <dcterms:modified xsi:type="dcterms:W3CDTF">2015-09-29T12:53:19Z</dcterms:modified>
  <cp:category/>
  <cp:version/>
  <cp:contentType/>
  <cp:contentStatus/>
</cp:coreProperties>
</file>